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uiz Ricardo\Downloads\"/>
    </mc:Choice>
  </mc:AlternateContent>
  <xr:revisionPtr revIDLastSave="0" documentId="13_ncr:1_{82DCB208-BD5D-4A09-BECA-A921784A010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JANEIRO" sheetId="1" r:id="rId1"/>
    <sheet name="FEVEREIRO" sheetId="4" r:id="rId2"/>
    <sheet name="MARCO" sheetId="5" r:id="rId3"/>
    <sheet name="ABRIL" sheetId="6" r:id="rId4"/>
    <sheet name="MAIO" sheetId="7" r:id="rId5"/>
    <sheet name="JUNHO" sheetId="8" r:id="rId6"/>
    <sheet name="JULHO" sheetId="9" r:id="rId7"/>
    <sheet name="AGOSTO" sheetId="10" r:id="rId8"/>
    <sheet name="SETEMBRO" sheetId="11" r:id="rId9"/>
    <sheet name="OUTUBRO" sheetId="12" r:id="rId10"/>
    <sheet name="NOVEMBRO" sheetId="13" r:id="rId11"/>
    <sheet name="DEZEMBRO" sheetId="14" r:id="rId12"/>
  </sheets>
  <definedNames>
    <definedName name="anscount" hidden="1">1</definedName>
    <definedName name="as" localSheetId="3" hidden="1">{"'Hoja1'!$A$2:$O$33"}</definedName>
    <definedName name="as" localSheetId="7" hidden="1">{"'Hoja1'!$A$2:$O$33"}</definedName>
    <definedName name="as" localSheetId="11" hidden="1">{"'Hoja1'!$A$2:$O$33"}</definedName>
    <definedName name="as" localSheetId="1" hidden="1">{"'Hoja1'!$A$2:$O$33"}</definedName>
    <definedName name="as" localSheetId="0" hidden="1">{"'Hoja1'!$A$2:$O$33"}</definedName>
    <definedName name="as" localSheetId="6" hidden="1">{"'Hoja1'!$A$2:$O$33"}</definedName>
    <definedName name="as" localSheetId="5" hidden="1">{"'Hoja1'!$A$2:$O$33"}</definedName>
    <definedName name="as" localSheetId="4" hidden="1">{"'Hoja1'!$A$2:$O$33"}</definedName>
    <definedName name="as" localSheetId="2" hidden="1">{"'Hoja1'!$A$2:$O$33"}</definedName>
    <definedName name="as" localSheetId="10" hidden="1">{"'Hoja1'!$A$2:$O$33"}</definedName>
    <definedName name="as" localSheetId="9" hidden="1">{"'Hoja1'!$A$2:$O$33"}</definedName>
    <definedName name="as" localSheetId="8" hidden="1">{"'Hoja1'!$A$2:$O$33"}</definedName>
    <definedName name="as" hidden="1">{"'Hoja1'!$A$2:$O$33"}</definedName>
    <definedName name="asca" localSheetId="3" hidden="1">{"'Hoja1'!$A$2:$O$33"}</definedName>
    <definedName name="asca" localSheetId="7" hidden="1">{"'Hoja1'!$A$2:$O$33"}</definedName>
    <definedName name="asca" localSheetId="11" hidden="1">{"'Hoja1'!$A$2:$O$33"}</definedName>
    <definedName name="asca" localSheetId="1" hidden="1">{"'Hoja1'!$A$2:$O$33"}</definedName>
    <definedName name="asca" localSheetId="0" hidden="1">{"'Hoja1'!$A$2:$O$33"}</definedName>
    <definedName name="asca" localSheetId="6" hidden="1">{"'Hoja1'!$A$2:$O$33"}</definedName>
    <definedName name="asca" localSheetId="5" hidden="1">{"'Hoja1'!$A$2:$O$33"}</definedName>
    <definedName name="asca" localSheetId="4" hidden="1">{"'Hoja1'!$A$2:$O$33"}</definedName>
    <definedName name="asca" localSheetId="2" hidden="1">{"'Hoja1'!$A$2:$O$33"}</definedName>
    <definedName name="asca" localSheetId="10" hidden="1">{"'Hoja1'!$A$2:$O$33"}</definedName>
    <definedName name="asca" localSheetId="9" hidden="1">{"'Hoja1'!$A$2:$O$33"}</definedName>
    <definedName name="asca" localSheetId="8" hidden="1">{"'Hoja1'!$A$2:$O$33"}</definedName>
    <definedName name="asca" hidden="1">{"'Hoja1'!$A$2:$O$33"}</definedName>
    <definedName name="asda" localSheetId="3" hidden="1">{"'Hoja1'!$A$2:$O$33"}</definedName>
    <definedName name="asda" localSheetId="7" hidden="1">{"'Hoja1'!$A$2:$O$33"}</definedName>
    <definedName name="asda" localSheetId="11" hidden="1">{"'Hoja1'!$A$2:$O$33"}</definedName>
    <definedName name="asda" localSheetId="1" hidden="1">{"'Hoja1'!$A$2:$O$33"}</definedName>
    <definedName name="asda" localSheetId="0" hidden="1">{"'Hoja1'!$A$2:$O$33"}</definedName>
    <definedName name="asda" localSheetId="6" hidden="1">{"'Hoja1'!$A$2:$O$33"}</definedName>
    <definedName name="asda" localSheetId="5" hidden="1">{"'Hoja1'!$A$2:$O$33"}</definedName>
    <definedName name="asda" localSheetId="4" hidden="1">{"'Hoja1'!$A$2:$O$33"}</definedName>
    <definedName name="asda" localSheetId="2" hidden="1">{"'Hoja1'!$A$2:$O$33"}</definedName>
    <definedName name="asda" localSheetId="10" hidden="1">{"'Hoja1'!$A$2:$O$33"}</definedName>
    <definedName name="asda" localSheetId="9" hidden="1">{"'Hoja1'!$A$2:$O$33"}</definedName>
    <definedName name="asda" localSheetId="8" hidden="1">{"'Hoja1'!$A$2:$O$33"}</definedName>
    <definedName name="asda" hidden="1">{"'Hoja1'!$A$2:$O$33"}</definedName>
    <definedName name="HTML_CodePage" hidden="1">1252</definedName>
    <definedName name="HTML_Control" localSheetId="3" hidden="1">{"'Hoja1'!$A$2:$O$33"}</definedName>
    <definedName name="HTML_Control" localSheetId="7" hidden="1">{"'Hoja1'!$A$2:$O$33"}</definedName>
    <definedName name="HTML_Control" localSheetId="11" hidden="1">{"'Hoja1'!$A$2:$O$33"}</definedName>
    <definedName name="HTML_Control" localSheetId="1" hidden="1">{"'Hoja1'!$A$2:$O$33"}</definedName>
    <definedName name="HTML_Control" localSheetId="0" hidden="1">{"'Hoja1'!$A$2:$O$33"}</definedName>
    <definedName name="HTML_Control" localSheetId="6" hidden="1">{"'Hoja1'!$A$2:$O$33"}</definedName>
    <definedName name="HTML_Control" localSheetId="5" hidden="1">{"'Hoja1'!$A$2:$O$33"}</definedName>
    <definedName name="HTML_Control" localSheetId="4" hidden="1">{"'Hoja1'!$A$2:$O$33"}</definedName>
    <definedName name="HTML_Control" localSheetId="2" hidden="1">{"'Hoja1'!$A$2:$O$33"}</definedName>
    <definedName name="HTML_Control" localSheetId="10" hidden="1">{"'Hoja1'!$A$2:$O$33"}</definedName>
    <definedName name="HTML_Control" localSheetId="9" hidden="1">{"'Hoja1'!$A$2:$O$33"}</definedName>
    <definedName name="HTML_Control" localSheetId="8" hidden="1">{"'Hoja1'!$A$2:$O$33"}</definedName>
    <definedName name="HTML_Control" hidden="1">{"'Hoja1'!$A$2:$O$33"}</definedName>
    <definedName name="HTML_Description" hidden="1">""</definedName>
    <definedName name="HTML_Email" hidden="1">""</definedName>
    <definedName name="HTML_Header" hidden="1">"Hoja1"</definedName>
    <definedName name="HTML_LastUpdate" hidden="1">"05-04-2001"</definedName>
    <definedName name="HTML_LineAfter" hidden="1">FALSE</definedName>
    <definedName name="HTML_LineBefore" hidden="1">FALSE</definedName>
    <definedName name="HTML_Name" hidden="1">"Claudio Sepulveda M."</definedName>
    <definedName name="HTML_OBDlg2" hidden="1">TRUE</definedName>
    <definedName name="HTML_OBDlg4" hidden="1">TRUE</definedName>
    <definedName name="HTML_OS" hidden="1">0</definedName>
    <definedName name="HTML_PathFile" hidden="1">"H:\DATA\DEPPUBLI\INTERNET\cuentas_nacionales\Cuadro4_1.htm"</definedName>
    <definedName name="HTML_Title" hidden="1">"cuadro4_1"</definedName>
    <definedName name="RI_" localSheetId="3" hidden="1">{"'Hoja1'!$A$2:$O$33"}</definedName>
    <definedName name="RI_" localSheetId="7" hidden="1">{"'Hoja1'!$A$2:$O$33"}</definedName>
    <definedName name="RI_" localSheetId="11" hidden="1">{"'Hoja1'!$A$2:$O$33"}</definedName>
    <definedName name="RI_" localSheetId="1" hidden="1">{"'Hoja1'!$A$2:$O$33"}</definedName>
    <definedName name="RI_" localSheetId="0" hidden="1">{"'Hoja1'!$A$2:$O$33"}</definedName>
    <definedName name="RI_" localSheetId="6" hidden="1">{"'Hoja1'!$A$2:$O$33"}</definedName>
    <definedName name="RI_" localSheetId="5" hidden="1">{"'Hoja1'!$A$2:$O$33"}</definedName>
    <definedName name="RI_" localSheetId="4" hidden="1">{"'Hoja1'!$A$2:$O$33"}</definedName>
    <definedName name="RI_" localSheetId="2" hidden="1">{"'Hoja1'!$A$2:$O$33"}</definedName>
    <definedName name="RI_" localSheetId="10" hidden="1">{"'Hoja1'!$A$2:$O$33"}</definedName>
    <definedName name="RI_" localSheetId="9" hidden="1">{"'Hoja1'!$A$2:$O$33"}</definedName>
    <definedName name="RI_" localSheetId="8" hidden="1">{"'Hoja1'!$A$2:$O$33"}</definedName>
    <definedName name="RI_" hidden="1">{"'Hoja1'!$A$2:$O$33"}</definedName>
    <definedName name="SAPBEXrevision" hidden="1">2</definedName>
    <definedName name="SAPBEXsysID" hidden="1">"BWP"</definedName>
    <definedName name="SAPBEXwbID" hidden="1">"9FLISVV9HFW3DIHXDBQNWMESH"</definedName>
    <definedName name="sdfsdf" localSheetId="3" hidden="1">{"'Hoja1'!$A$2:$O$33"}</definedName>
    <definedName name="sdfsdf" localSheetId="7" hidden="1">{"'Hoja1'!$A$2:$O$33"}</definedName>
    <definedName name="sdfsdf" localSheetId="11" hidden="1">{"'Hoja1'!$A$2:$O$33"}</definedName>
    <definedName name="sdfsdf" localSheetId="1" hidden="1">{"'Hoja1'!$A$2:$O$33"}</definedName>
    <definedName name="sdfsdf" localSheetId="0" hidden="1">{"'Hoja1'!$A$2:$O$33"}</definedName>
    <definedName name="sdfsdf" localSheetId="6" hidden="1">{"'Hoja1'!$A$2:$O$33"}</definedName>
    <definedName name="sdfsdf" localSheetId="5" hidden="1">{"'Hoja1'!$A$2:$O$33"}</definedName>
    <definedName name="sdfsdf" localSheetId="4" hidden="1">{"'Hoja1'!$A$2:$O$33"}</definedName>
    <definedName name="sdfsdf" localSheetId="2" hidden="1">{"'Hoja1'!$A$2:$O$33"}</definedName>
    <definedName name="sdfsdf" localSheetId="10" hidden="1">{"'Hoja1'!$A$2:$O$33"}</definedName>
    <definedName name="sdfsdf" localSheetId="9" hidden="1">{"'Hoja1'!$A$2:$O$33"}</definedName>
    <definedName name="sdfsdf" localSheetId="8" hidden="1">{"'Hoja1'!$A$2:$O$33"}</definedName>
    <definedName name="sdfsdf" hidden="1">{"'Hoja1'!$A$2:$O$33"}</definedName>
    <definedName name="w" localSheetId="3" hidden="1">{"'Hoja1'!$A$2:$O$33"}</definedName>
    <definedName name="w" localSheetId="7" hidden="1">{"'Hoja1'!$A$2:$O$33"}</definedName>
    <definedName name="w" localSheetId="11" hidden="1">{"'Hoja1'!$A$2:$O$33"}</definedName>
    <definedName name="w" localSheetId="1" hidden="1">{"'Hoja1'!$A$2:$O$33"}</definedName>
    <definedName name="w" localSheetId="0" hidden="1">{"'Hoja1'!$A$2:$O$33"}</definedName>
    <definedName name="w" localSheetId="6" hidden="1">{"'Hoja1'!$A$2:$O$33"}</definedName>
    <definedName name="w" localSheetId="5" hidden="1">{"'Hoja1'!$A$2:$O$33"}</definedName>
    <definedName name="w" localSheetId="4" hidden="1">{"'Hoja1'!$A$2:$O$33"}</definedName>
    <definedName name="w" localSheetId="2" hidden="1">{"'Hoja1'!$A$2:$O$33"}</definedName>
    <definedName name="w" localSheetId="10" hidden="1">{"'Hoja1'!$A$2:$O$33"}</definedName>
    <definedName name="w" localSheetId="9" hidden="1">{"'Hoja1'!$A$2:$O$33"}</definedName>
    <definedName name="w" localSheetId="8" hidden="1">{"'Hoja1'!$A$2:$O$33"}</definedName>
    <definedName name="w" hidden="1">{"'Hoja1'!$A$2:$O$33"}</definedName>
    <definedName name="yy" localSheetId="3" hidden="1">{"'Hoja1'!$A$2:$O$33"}</definedName>
    <definedName name="yy" localSheetId="7" hidden="1">{"'Hoja1'!$A$2:$O$33"}</definedName>
    <definedName name="yy" localSheetId="11" hidden="1">{"'Hoja1'!$A$2:$O$33"}</definedName>
    <definedName name="yy" localSheetId="1" hidden="1">{"'Hoja1'!$A$2:$O$33"}</definedName>
    <definedName name="yy" localSheetId="0" hidden="1">{"'Hoja1'!$A$2:$O$33"}</definedName>
    <definedName name="yy" localSheetId="6" hidden="1">{"'Hoja1'!$A$2:$O$33"}</definedName>
    <definedName name="yy" localSheetId="5" hidden="1">{"'Hoja1'!$A$2:$O$33"}</definedName>
    <definedName name="yy" localSheetId="4" hidden="1">{"'Hoja1'!$A$2:$O$33"}</definedName>
    <definedName name="yy" localSheetId="2" hidden="1">{"'Hoja1'!$A$2:$O$33"}</definedName>
    <definedName name="yy" localSheetId="10" hidden="1">{"'Hoja1'!$A$2:$O$33"}</definedName>
    <definedName name="yy" localSheetId="9" hidden="1">{"'Hoja1'!$A$2:$O$33"}</definedName>
    <definedName name="yy" localSheetId="8" hidden="1">{"'Hoja1'!$A$2:$O$33"}</definedName>
    <definedName name="yy" hidden="1">{"'Hoja1'!$A$2:$O$33"}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8" i="14" l="1"/>
  <c r="AB37" i="14"/>
  <c r="T37" i="14"/>
  <c r="L37" i="14"/>
  <c r="D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F20" i="14"/>
  <c r="AE20" i="14"/>
  <c r="AD20" i="14"/>
  <c r="AC20" i="14"/>
  <c r="AC13" i="14" s="1"/>
  <c r="AB20" i="14"/>
  <c r="AA20" i="14"/>
  <c r="Z20" i="14"/>
  <c r="Y20" i="14"/>
  <c r="X20" i="14"/>
  <c r="W20" i="14"/>
  <c r="V20" i="14"/>
  <c r="U20" i="14"/>
  <c r="U13" i="14" s="1"/>
  <c r="T20" i="14"/>
  <c r="S20" i="14"/>
  <c r="R20" i="14"/>
  <c r="Q20" i="14"/>
  <c r="P20" i="14"/>
  <c r="O20" i="14"/>
  <c r="N20" i="14"/>
  <c r="M20" i="14"/>
  <c r="M13" i="14" s="1"/>
  <c r="L20" i="14"/>
  <c r="K20" i="14"/>
  <c r="J20" i="14"/>
  <c r="I20" i="14"/>
  <c r="H20" i="14"/>
  <c r="G20" i="14"/>
  <c r="F20" i="14"/>
  <c r="E20" i="14"/>
  <c r="E13" i="14" s="1"/>
  <c r="D20" i="14"/>
  <c r="C20" i="14"/>
  <c r="B20" i="14"/>
  <c r="AG20" i="14" s="1"/>
  <c r="AG19" i="14"/>
  <c r="AF18" i="14"/>
  <c r="AF13" i="14" s="1"/>
  <c r="AE18" i="14"/>
  <c r="AD18" i="14"/>
  <c r="AC18" i="14"/>
  <c r="AB18" i="14"/>
  <c r="AA18" i="14"/>
  <c r="Z18" i="14"/>
  <c r="Y18" i="14"/>
  <c r="X18" i="14"/>
  <c r="X13" i="14" s="1"/>
  <c r="W18" i="14"/>
  <c r="V18" i="14"/>
  <c r="U18" i="14"/>
  <c r="T18" i="14"/>
  <c r="S18" i="14"/>
  <c r="R18" i="14"/>
  <c r="Q18" i="14"/>
  <c r="P18" i="14"/>
  <c r="P13" i="14" s="1"/>
  <c r="O18" i="14"/>
  <c r="N18" i="14"/>
  <c r="M18" i="14"/>
  <c r="L18" i="14"/>
  <c r="K18" i="14"/>
  <c r="J18" i="14"/>
  <c r="I18" i="14"/>
  <c r="H18" i="14"/>
  <c r="H13" i="14" s="1"/>
  <c r="G18" i="14"/>
  <c r="F18" i="14"/>
  <c r="E18" i="14"/>
  <c r="D18" i="14"/>
  <c r="C18" i="14"/>
  <c r="AG18" i="14" s="1"/>
  <c r="B18" i="14"/>
  <c r="AG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AG16" i="14" s="1"/>
  <c r="B16" i="14"/>
  <c r="AG15" i="14"/>
  <c r="AF14" i="14"/>
  <c r="AE14" i="14"/>
  <c r="AD14" i="14"/>
  <c r="AD13" i="14" s="1"/>
  <c r="AC14" i="14"/>
  <c r="AB14" i="14"/>
  <c r="AA14" i="14"/>
  <c r="AA13" i="14" s="1"/>
  <c r="Z14" i="14"/>
  <c r="Y14" i="14"/>
  <c r="Y13" i="14" s="1"/>
  <c r="Y37" i="14" s="1"/>
  <c r="X14" i="14"/>
  <c r="W14" i="14"/>
  <c r="V14" i="14"/>
  <c r="V13" i="14" s="1"/>
  <c r="U14" i="14"/>
  <c r="T14" i="14"/>
  <c r="S14" i="14"/>
  <c r="S13" i="14" s="1"/>
  <c r="R14" i="14"/>
  <c r="Q14" i="14"/>
  <c r="Q13" i="14" s="1"/>
  <c r="Q37" i="14" s="1"/>
  <c r="P14" i="14"/>
  <c r="O14" i="14"/>
  <c r="N14" i="14"/>
  <c r="N13" i="14" s="1"/>
  <c r="M14" i="14"/>
  <c r="L14" i="14"/>
  <c r="K14" i="14"/>
  <c r="K13" i="14" s="1"/>
  <c r="J14" i="14"/>
  <c r="I14" i="14"/>
  <c r="I13" i="14" s="1"/>
  <c r="I37" i="14" s="1"/>
  <c r="H14" i="14"/>
  <c r="G14" i="14"/>
  <c r="F14" i="14"/>
  <c r="F13" i="14" s="1"/>
  <c r="E14" i="14"/>
  <c r="D14" i="14"/>
  <c r="C14" i="14"/>
  <c r="C13" i="14" s="1"/>
  <c r="B14" i="14"/>
  <c r="AE13" i="14"/>
  <c r="AB13" i="14"/>
  <c r="Z13" i="14"/>
  <c r="W13" i="14"/>
  <c r="T13" i="14"/>
  <c r="R13" i="14"/>
  <c r="O13" i="14"/>
  <c r="L13" i="14"/>
  <c r="J13" i="14"/>
  <c r="G13" i="14"/>
  <c r="D13" i="14"/>
  <c r="B13" i="14"/>
  <c r="AG13" i="14" s="1"/>
  <c r="AG12" i="14"/>
  <c r="AG11" i="14"/>
  <c r="AG10" i="14"/>
  <c r="AG9" i="14"/>
  <c r="AG8" i="14"/>
  <c r="AG7" i="14"/>
  <c r="AF6" i="14"/>
  <c r="AF37" i="14" s="1"/>
  <c r="AE6" i="14"/>
  <c r="AE37" i="14" s="1"/>
  <c r="AD6" i="14"/>
  <c r="AC6" i="14"/>
  <c r="AC37" i="14" s="1"/>
  <c r="AB6" i="14"/>
  <c r="AA6" i="14"/>
  <c r="AA37" i="14" s="1"/>
  <c r="Z6" i="14"/>
  <c r="Z37" i="14" s="1"/>
  <c r="Y6" i="14"/>
  <c r="X6" i="14"/>
  <c r="X37" i="14" s="1"/>
  <c r="W6" i="14"/>
  <c r="W37" i="14" s="1"/>
  <c r="V6" i="14"/>
  <c r="U6" i="14"/>
  <c r="U37" i="14" s="1"/>
  <c r="T6" i="14"/>
  <c r="S6" i="14"/>
  <c r="S37" i="14" s="1"/>
  <c r="R6" i="14"/>
  <c r="R37" i="14" s="1"/>
  <c r="Q6" i="14"/>
  <c r="P6" i="14"/>
  <c r="P37" i="14" s="1"/>
  <c r="O6" i="14"/>
  <c r="O37" i="14" s="1"/>
  <c r="N6" i="14"/>
  <c r="M6" i="14"/>
  <c r="M37" i="14" s="1"/>
  <c r="L6" i="14"/>
  <c r="K6" i="14"/>
  <c r="K37" i="14" s="1"/>
  <c r="J6" i="14"/>
  <c r="J37" i="14" s="1"/>
  <c r="I6" i="14"/>
  <c r="H6" i="14"/>
  <c r="H37" i="14" s="1"/>
  <c r="G6" i="14"/>
  <c r="G37" i="14" s="1"/>
  <c r="F6" i="14"/>
  <c r="E6" i="14"/>
  <c r="E37" i="14" s="1"/>
  <c r="D6" i="14"/>
  <c r="C6" i="14"/>
  <c r="C37" i="14" s="1"/>
  <c r="B6" i="14"/>
  <c r="B37" i="14" s="1"/>
  <c r="AG38" i="13"/>
  <c r="AD37" i="13"/>
  <c r="V37" i="13"/>
  <c r="N37" i="13"/>
  <c r="F37" i="13"/>
  <c r="AG36" i="13"/>
  <c r="AG35" i="13"/>
  <c r="AG34" i="13"/>
  <c r="AH34" i="13" s="1"/>
  <c r="AG33" i="13"/>
  <c r="AG32" i="13"/>
  <c r="AG31" i="13"/>
  <c r="AG30" i="13"/>
  <c r="AH30" i="13" s="1"/>
  <c r="AG29" i="13"/>
  <c r="AG28" i="13"/>
  <c r="AG27" i="13"/>
  <c r="AG26" i="13"/>
  <c r="AH26" i="13" s="1"/>
  <c r="AG25" i="13"/>
  <c r="AG24" i="13"/>
  <c r="AG23" i="13"/>
  <c r="AG22" i="13"/>
  <c r="AH22" i="13" s="1"/>
  <c r="AG21" i="13"/>
  <c r="AF20" i="13"/>
  <c r="AE20" i="13"/>
  <c r="AD20" i="13"/>
  <c r="AC20" i="13"/>
  <c r="AB20" i="13"/>
  <c r="AB13" i="13" s="1"/>
  <c r="AA20" i="13"/>
  <c r="Z20" i="13"/>
  <c r="Y20" i="13"/>
  <c r="X20" i="13"/>
  <c r="W20" i="13"/>
  <c r="V20" i="13"/>
  <c r="U20" i="13"/>
  <c r="T20" i="13"/>
  <c r="T13" i="13" s="1"/>
  <c r="S20" i="13"/>
  <c r="R20" i="13"/>
  <c r="Q20" i="13"/>
  <c r="P20" i="13"/>
  <c r="O20" i="13"/>
  <c r="N20" i="13"/>
  <c r="M20" i="13"/>
  <c r="L20" i="13"/>
  <c r="L13" i="13" s="1"/>
  <c r="K20" i="13"/>
  <c r="J20" i="13"/>
  <c r="I20" i="13"/>
  <c r="H20" i="13"/>
  <c r="G20" i="13"/>
  <c r="F20" i="13"/>
  <c r="E20" i="13"/>
  <c r="D20" i="13"/>
  <c r="D13" i="13" s="1"/>
  <c r="C20" i="13"/>
  <c r="B20" i="13"/>
  <c r="AG20" i="13" s="1"/>
  <c r="AH20" i="13" s="1"/>
  <c r="AG19" i="13"/>
  <c r="AH19" i="13" s="1"/>
  <c r="AF18" i="13"/>
  <c r="AE18" i="13"/>
  <c r="AE13" i="13" s="1"/>
  <c r="AE37" i="13" s="1"/>
  <c r="AD18" i="13"/>
  <c r="AC18" i="13"/>
  <c r="AB18" i="13"/>
  <c r="AA18" i="13"/>
  <c r="AA13" i="13" s="1"/>
  <c r="AA37" i="13" s="1"/>
  <c r="Z18" i="13"/>
  <c r="Z13" i="13" s="1"/>
  <c r="Y18" i="13"/>
  <c r="X18" i="13"/>
  <c r="W18" i="13"/>
  <c r="W13" i="13" s="1"/>
  <c r="W37" i="13" s="1"/>
  <c r="V18" i="13"/>
  <c r="U18" i="13"/>
  <c r="T18" i="13"/>
  <c r="S18" i="13"/>
  <c r="S13" i="13" s="1"/>
  <c r="S37" i="13" s="1"/>
  <c r="R18" i="13"/>
  <c r="R13" i="13" s="1"/>
  <c r="Q18" i="13"/>
  <c r="P18" i="13"/>
  <c r="O18" i="13"/>
  <c r="O13" i="13" s="1"/>
  <c r="O37" i="13" s="1"/>
  <c r="N18" i="13"/>
  <c r="M18" i="13"/>
  <c r="L18" i="13"/>
  <c r="K18" i="13"/>
  <c r="K13" i="13" s="1"/>
  <c r="K37" i="13" s="1"/>
  <c r="J18" i="13"/>
  <c r="J13" i="13" s="1"/>
  <c r="I18" i="13"/>
  <c r="H18" i="13"/>
  <c r="G18" i="13"/>
  <c r="G13" i="13" s="1"/>
  <c r="G37" i="13" s="1"/>
  <c r="F18" i="13"/>
  <c r="E18" i="13"/>
  <c r="D18" i="13"/>
  <c r="C18" i="13"/>
  <c r="C13" i="13" s="1"/>
  <c r="C37" i="13" s="1"/>
  <c r="B18" i="13"/>
  <c r="B13" i="13" s="1"/>
  <c r="AG17" i="13"/>
  <c r="AH17" i="13" s="1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6" i="13" s="1"/>
  <c r="AH16" i="13" s="1"/>
  <c r="AG15" i="13"/>
  <c r="AH15" i="13" s="1"/>
  <c r="AF14" i="13"/>
  <c r="AF13" i="13" s="1"/>
  <c r="AE14" i="13"/>
  <c r="AD14" i="13"/>
  <c r="AC14" i="13"/>
  <c r="AC13" i="13" s="1"/>
  <c r="AB14" i="13"/>
  <c r="AA14" i="13"/>
  <c r="Z14" i="13"/>
  <c r="Y14" i="13"/>
  <c r="X14" i="13"/>
  <c r="X13" i="13" s="1"/>
  <c r="W14" i="13"/>
  <c r="V14" i="13"/>
  <c r="U14" i="13"/>
  <c r="U13" i="13" s="1"/>
  <c r="T14" i="13"/>
  <c r="S14" i="13"/>
  <c r="R14" i="13"/>
  <c r="Q14" i="13"/>
  <c r="P14" i="13"/>
  <c r="P13" i="13" s="1"/>
  <c r="O14" i="13"/>
  <c r="N14" i="13"/>
  <c r="M14" i="13"/>
  <c r="M13" i="13" s="1"/>
  <c r="L14" i="13"/>
  <c r="K14" i="13"/>
  <c r="J14" i="13"/>
  <c r="I14" i="13"/>
  <c r="H14" i="13"/>
  <c r="AG14" i="13" s="1"/>
  <c r="G14" i="13"/>
  <c r="F14" i="13"/>
  <c r="E14" i="13"/>
  <c r="E13" i="13" s="1"/>
  <c r="D14" i="13"/>
  <c r="C14" i="13"/>
  <c r="B14" i="13"/>
  <c r="AD13" i="13"/>
  <c r="Y13" i="13"/>
  <c r="V13" i="13"/>
  <c r="Q13" i="13"/>
  <c r="N13" i="13"/>
  <c r="I13" i="13"/>
  <c r="F13" i="13"/>
  <c r="AG12" i="13"/>
  <c r="AG11" i="13"/>
  <c r="AH11" i="13" s="1"/>
  <c r="AG10" i="13"/>
  <c r="AG9" i="13"/>
  <c r="AH9" i="13" s="1"/>
  <c r="AG8" i="13"/>
  <c r="AH8" i="13" s="1"/>
  <c r="AG7" i="13"/>
  <c r="AF6" i="13"/>
  <c r="AE6" i="13"/>
  <c r="AD6" i="13"/>
  <c r="AC6" i="13"/>
  <c r="AC37" i="13" s="1"/>
  <c r="AB6" i="13"/>
  <c r="AB37" i="13" s="1"/>
  <c r="AA6" i="13"/>
  <c r="Z6" i="13"/>
  <c r="Z37" i="13" s="1"/>
  <c r="Y6" i="13"/>
  <c r="Y37" i="13" s="1"/>
  <c r="X6" i="13"/>
  <c r="W6" i="13"/>
  <c r="V6" i="13"/>
  <c r="U6" i="13"/>
  <c r="U37" i="13" s="1"/>
  <c r="T6" i="13"/>
  <c r="T37" i="13" s="1"/>
  <c r="S6" i="13"/>
  <c r="R6" i="13"/>
  <c r="R37" i="13" s="1"/>
  <c r="Q6" i="13"/>
  <c r="Q37" i="13" s="1"/>
  <c r="P6" i="13"/>
  <c r="O6" i="13"/>
  <c r="N6" i="13"/>
  <c r="M6" i="13"/>
  <c r="M37" i="13" s="1"/>
  <c r="L6" i="13"/>
  <c r="L37" i="13" s="1"/>
  <c r="K6" i="13"/>
  <c r="J6" i="13"/>
  <c r="J37" i="13" s="1"/>
  <c r="I6" i="13"/>
  <c r="I37" i="13" s="1"/>
  <c r="H6" i="13"/>
  <c r="G6" i="13"/>
  <c r="F6" i="13"/>
  <c r="E6" i="13"/>
  <c r="E37" i="13" s="1"/>
  <c r="D6" i="13"/>
  <c r="AG6" i="13" s="1"/>
  <c r="C6" i="13"/>
  <c r="B6" i="13"/>
  <c r="B37" i="13" s="1"/>
  <c r="AG38" i="12"/>
  <c r="AG36" i="12"/>
  <c r="AG35" i="12"/>
  <c r="AG34" i="12"/>
  <c r="AG33" i="12"/>
  <c r="AG32" i="12"/>
  <c r="AG31" i="12"/>
  <c r="AG30" i="12"/>
  <c r="AG29" i="12"/>
  <c r="AG28" i="12"/>
  <c r="AG27" i="12"/>
  <c r="AG26" i="12"/>
  <c r="AG25" i="12"/>
  <c r="AG24" i="12"/>
  <c r="AG23" i="12"/>
  <c r="AG22" i="12"/>
  <c r="AG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G20" i="12" s="1"/>
  <c r="AG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G18" i="12" s="1"/>
  <c r="B18" i="12"/>
  <c r="AG17" i="12"/>
  <c r="AF16" i="12"/>
  <c r="AE16" i="12"/>
  <c r="AD16" i="12"/>
  <c r="AC16" i="12"/>
  <c r="AB16" i="12"/>
  <c r="AA16" i="12"/>
  <c r="Z16" i="12"/>
  <c r="Z13" i="12" s="1"/>
  <c r="Z37" i="12" s="1"/>
  <c r="Y16" i="12"/>
  <c r="X16" i="12"/>
  <c r="W16" i="12"/>
  <c r="V16" i="12"/>
  <c r="U16" i="12"/>
  <c r="T16" i="12"/>
  <c r="S16" i="12"/>
  <c r="R16" i="12"/>
  <c r="R13" i="12" s="1"/>
  <c r="R37" i="12" s="1"/>
  <c r="Q16" i="12"/>
  <c r="P16" i="12"/>
  <c r="O16" i="12"/>
  <c r="N16" i="12"/>
  <c r="M16" i="12"/>
  <c r="L16" i="12"/>
  <c r="K16" i="12"/>
  <c r="J16" i="12"/>
  <c r="J13" i="12" s="1"/>
  <c r="J37" i="12" s="1"/>
  <c r="I16" i="12"/>
  <c r="H16" i="12"/>
  <c r="G16" i="12"/>
  <c r="F16" i="12"/>
  <c r="E16" i="12"/>
  <c r="D16" i="12"/>
  <c r="C16" i="12"/>
  <c r="B16" i="12"/>
  <c r="AG16" i="12" s="1"/>
  <c r="AG15" i="12"/>
  <c r="AF14" i="12"/>
  <c r="AE14" i="12"/>
  <c r="AE13" i="12" s="1"/>
  <c r="AD14" i="12"/>
  <c r="AC14" i="12"/>
  <c r="AC13" i="12" s="1"/>
  <c r="AB14" i="12"/>
  <c r="AB13" i="12" s="1"/>
  <c r="AA14" i="12"/>
  <c r="AA13" i="12" s="1"/>
  <c r="AA37" i="12" s="1"/>
  <c r="Z14" i="12"/>
  <c r="Y14" i="12"/>
  <c r="Y13" i="12" s="1"/>
  <c r="X14" i="12"/>
  <c r="W14" i="12"/>
  <c r="W13" i="12" s="1"/>
  <c r="V14" i="12"/>
  <c r="U14" i="12"/>
  <c r="U13" i="12" s="1"/>
  <c r="T14" i="12"/>
  <c r="T13" i="12" s="1"/>
  <c r="S14" i="12"/>
  <c r="S13" i="12" s="1"/>
  <c r="S37" i="12" s="1"/>
  <c r="R14" i="12"/>
  <c r="Q14" i="12"/>
  <c r="Q13" i="12" s="1"/>
  <c r="P14" i="12"/>
  <c r="O14" i="12"/>
  <c r="O13" i="12" s="1"/>
  <c r="N14" i="12"/>
  <c r="M14" i="12"/>
  <c r="M13" i="12" s="1"/>
  <c r="L14" i="12"/>
  <c r="L13" i="12" s="1"/>
  <c r="K14" i="12"/>
  <c r="K13" i="12" s="1"/>
  <c r="K37" i="12" s="1"/>
  <c r="J14" i="12"/>
  <c r="I14" i="12"/>
  <c r="I13" i="12" s="1"/>
  <c r="H14" i="12"/>
  <c r="G14" i="12"/>
  <c r="G13" i="12" s="1"/>
  <c r="F14" i="12"/>
  <c r="E14" i="12"/>
  <c r="E13" i="12" s="1"/>
  <c r="D14" i="12"/>
  <c r="D13" i="12" s="1"/>
  <c r="C14" i="12"/>
  <c r="C13" i="12" s="1"/>
  <c r="C37" i="12" s="1"/>
  <c r="B14" i="12"/>
  <c r="AF13" i="12"/>
  <c r="AD13" i="12"/>
  <c r="X13" i="12"/>
  <c r="V13" i="12"/>
  <c r="P13" i="12"/>
  <c r="N13" i="12"/>
  <c r="H13" i="12"/>
  <c r="F13" i="12"/>
  <c r="AG12" i="12"/>
  <c r="AG11" i="12"/>
  <c r="AG10" i="12"/>
  <c r="AG9" i="12"/>
  <c r="AG8" i="12"/>
  <c r="AG7" i="12"/>
  <c r="AF6" i="12"/>
  <c r="AF37" i="12" s="1"/>
  <c r="AE6" i="12"/>
  <c r="AE37" i="12" s="1"/>
  <c r="AD6" i="12"/>
  <c r="AD37" i="12" s="1"/>
  <c r="AC6" i="12"/>
  <c r="AB6" i="12"/>
  <c r="AA6" i="12"/>
  <c r="Z6" i="12"/>
  <c r="Y6" i="12"/>
  <c r="X6" i="12"/>
  <c r="X37" i="12" s="1"/>
  <c r="W6" i="12"/>
  <c r="W37" i="12" s="1"/>
  <c r="V6" i="12"/>
  <c r="V37" i="12" s="1"/>
  <c r="U6" i="12"/>
  <c r="T6" i="12"/>
  <c r="S6" i="12"/>
  <c r="R6" i="12"/>
  <c r="Q6" i="12"/>
  <c r="P6" i="12"/>
  <c r="P37" i="12" s="1"/>
  <c r="O6" i="12"/>
  <c r="O37" i="12" s="1"/>
  <c r="N6" i="12"/>
  <c r="N37" i="12" s="1"/>
  <c r="M6" i="12"/>
  <c r="L6" i="12"/>
  <c r="K6" i="12"/>
  <c r="J6" i="12"/>
  <c r="I6" i="12"/>
  <c r="H6" i="12"/>
  <c r="H37" i="12" s="1"/>
  <c r="G6" i="12"/>
  <c r="G37" i="12" s="1"/>
  <c r="F6" i="12"/>
  <c r="F37" i="12" s="1"/>
  <c r="E6" i="12"/>
  <c r="D6" i="12"/>
  <c r="C6" i="12"/>
  <c r="B6" i="12"/>
  <c r="AG38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F20" i="11"/>
  <c r="AE20" i="11"/>
  <c r="AD20" i="11"/>
  <c r="AC20" i="11"/>
  <c r="AB20" i="11"/>
  <c r="AA20" i="11"/>
  <c r="AA13" i="11" s="1"/>
  <c r="AA37" i="11" s="1"/>
  <c r="Z20" i="11"/>
  <c r="Y20" i="11"/>
  <c r="X20" i="11"/>
  <c r="W20" i="11"/>
  <c r="V20" i="11"/>
  <c r="U20" i="11"/>
  <c r="T20" i="11"/>
  <c r="S20" i="11"/>
  <c r="S13" i="11" s="1"/>
  <c r="S37" i="11" s="1"/>
  <c r="R20" i="11"/>
  <c r="Q20" i="11"/>
  <c r="P20" i="11"/>
  <c r="O20" i="11"/>
  <c r="N20" i="11"/>
  <c r="M20" i="11"/>
  <c r="L20" i="11"/>
  <c r="K20" i="11"/>
  <c r="K13" i="11" s="1"/>
  <c r="K37" i="11" s="1"/>
  <c r="J20" i="11"/>
  <c r="I20" i="11"/>
  <c r="H20" i="11"/>
  <c r="G20" i="11"/>
  <c r="F20" i="11"/>
  <c r="E20" i="11"/>
  <c r="D20" i="11"/>
  <c r="C20" i="11"/>
  <c r="C13" i="11" s="1"/>
  <c r="C37" i="11" s="1"/>
  <c r="B20" i="11"/>
  <c r="AG20" i="11" s="1"/>
  <c r="AG19" i="11"/>
  <c r="AF18" i="11"/>
  <c r="AE18" i="11"/>
  <c r="AE13" i="11" s="1"/>
  <c r="AD18" i="11"/>
  <c r="AC18" i="11"/>
  <c r="AB18" i="11"/>
  <c r="AA18" i="11"/>
  <c r="Z18" i="11"/>
  <c r="Y18" i="11"/>
  <c r="X18" i="11"/>
  <c r="W18" i="11"/>
  <c r="W13" i="11" s="1"/>
  <c r="V18" i="11"/>
  <c r="U18" i="11"/>
  <c r="T18" i="11"/>
  <c r="S18" i="11"/>
  <c r="R18" i="11"/>
  <c r="Q18" i="11"/>
  <c r="P18" i="11"/>
  <c r="O18" i="11"/>
  <c r="O13" i="11" s="1"/>
  <c r="N18" i="11"/>
  <c r="M18" i="11"/>
  <c r="L18" i="11"/>
  <c r="K18" i="11"/>
  <c r="J18" i="11"/>
  <c r="I18" i="11"/>
  <c r="H18" i="11"/>
  <c r="G18" i="11"/>
  <c r="G13" i="11" s="1"/>
  <c r="F18" i="11"/>
  <c r="E18" i="11"/>
  <c r="D18" i="11"/>
  <c r="C18" i="11"/>
  <c r="B18" i="11"/>
  <c r="AG18" i="11" s="1"/>
  <c r="AG17" i="11"/>
  <c r="AF16" i="11"/>
  <c r="AE16" i="11"/>
  <c r="AD16" i="11"/>
  <c r="AC16" i="11"/>
  <c r="AB16" i="11"/>
  <c r="AA16" i="11"/>
  <c r="Z16" i="11"/>
  <c r="Z13" i="11" s="1"/>
  <c r="Y16" i="11"/>
  <c r="X16" i="11"/>
  <c r="W16" i="11"/>
  <c r="V16" i="11"/>
  <c r="U16" i="11"/>
  <c r="T16" i="11"/>
  <c r="S16" i="11"/>
  <c r="R16" i="11"/>
  <c r="R13" i="11" s="1"/>
  <c r="Q16" i="11"/>
  <c r="P16" i="11"/>
  <c r="O16" i="11"/>
  <c r="N16" i="11"/>
  <c r="M16" i="11"/>
  <c r="L16" i="11"/>
  <c r="K16" i="11"/>
  <c r="J16" i="11"/>
  <c r="J13" i="11" s="1"/>
  <c r="I16" i="11"/>
  <c r="H16" i="11"/>
  <c r="G16" i="11"/>
  <c r="F16" i="11"/>
  <c r="E16" i="11"/>
  <c r="D16" i="11"/>
  <c r="C16" i="11"/>
  <c r="B16" i="11"/>
  <c r="AG16" i="11" s="1"/>
  <c r="AG15" i="11"/>
  <c r="AF14" i="11"/>
  <c r="AF13" i="11" s="1"/>
  <c r="AE14" i="11"/>
  <c r="AD14" i="11"/>
  <c r="AC14" i="11"/>
  <c r="AC13" i="11" s="1"/>
  <c r="AB14" i="11"/>
  <c r="AB13" i="11" s="1"/>
  <c r="AA14" i="11"/>
  <c r="Z14" i="11"/>
  <c r="Y14" i="11"/>
  <c r="X14" i="11"/>
  <c r="X13" i="11" s="1"/>
  <c r="W14" i="11"/>
  <c r="V14" i="11"/>
  <c r="U14" i="11"/>
  <c r="U13" i="11" s="1"/>
  <c r="T14" i="11"/>
  <c r="T13" i="11" s="1"/>
  <c r="S14" i="11"/>
  <c r="R14" i="11"/>
  <c r="Q14" i="11"/>
  <c r="P14" i="11"/>
  <c r="P13" i="11" s="1"/>
  <c r="O14" i="11"/>
  <c r="N14" i="11"/>
  <c r="M14" i="11"/>
  <c r="M13" i="11" s="1"/>
  <c r="L14" i="11"/>
  <c r="L13" i="11" s="1"/>
  <c r="K14" i="11"/>
  <c r="J14" i="11"/>
  <c r="I14" i="11"/>
  <c r="H14" i="11"/>
  <c r="H13" i="11" s="1"/>
  <c r="G14" i="11"/>
  <c r="F14" i="11"/>
  <c r="E14" i="11"/>
  <c r="E13" i="11" s="1"/>
  <c r="D14" i="11"/>
  <c r="D13" i="11" s="1"/>
  <c r="C14" i="11"/>
  <c r="B14" i="11"/>
  <c r="AG14" i="11" s="1"/>
  <c r="AD13" i="11"/>
  <c r="Y13" i="11"/>
  <c r="V13" i="11"/>
  <c r="Q13" i="11"/>
  <c r="N13" i="11"/>
  <c r="I13" i="11"/>
  <c r="F13" i="11"/>
  <c r="AG12" i="11"/>
  <c r="AG11" i="11"/>
  <c r="AG10" i="11"/>
  <c r="AG9" i="11"/>
  <c r="AG8" i="11"/>
  <c r="AG7" i="11"/>
  <c r="AF6" i="11"/>
  <c r="AF37" i="11" s="1"/>
  <c r="AE6" i="11"/>
  <c r="AE37" i="11" s="1"/>
  <c r="AD6" i="11"/>
  <c r="AD37" i="11" s="1"/>
  <c r="AC6" i="11"/>
  <c r="AC37" i="11" s="1"/>
  <c r="AB6" i="11"/>
  <c r="AB37" i="11" s="1"/>
  <c r="AA6" i="11"/>
  <c r="Z6" i="11"/>
  <c r="Y6" i="11"/>
  <c r="Y37" i="11" s="1"/>
  <c r="X6" i="11"/>
  <c r="X37" i="11" s="1"/>
  <c r="W6" i="11"/>
  <c r="W37" i="11" s="1"/>
  <c r="V6" i="11"/>
  <c r="V37" i="11" s="1"/>
  <c r="U6" i="11"/>
  <c r="T6" i="11"/>
  <c r="T37" i="11" s="1"/>
  <c r="S6" i="11"/>
  <c r="R6" i="11"/>
  <c r="Q6" i="11"/>
  <c r="Q37" i="11" s="1"/>
  <c r="P6" i="11"/>
  <c r="P37" i="11" s="1"/>
  <c r="O6" i="11"/>
  <c r="O37" i="11" s="1"/>
  <c r="N6" i="11"/>
  <c r="N37" i="11" s="1"/>
  <c r="M6" i="11"/>
  <c r="M37" i="11" s="1"/>
  <c r="L6" i="11"/>
  <c r="L37" i="11" s="1"/>
  <c r="K6" i="11"/>
  <c r="J6" i="11"/>
  <c r="I6" i="11"/>
  <c r="I37" i="11" s="1"/>
  <c r="H6" i="11"/>
  <c r="H37" i="11" s="1"/>
  <c r="G6" i="11"/>
  <c r="G37" i="11" s="1"/>
  <c r="F6" i="11"/>
  <c r="F37" i="11" s="1"/>
  <c r="E6" i="11"/>
  <c r="E37" i="11" s="1"/>
  <c r="D6" i="11"/>
  <c r="D37" i="11" s="1"/>
  <c r="C6" i="11"/>
  <c r="B6" i="11"/>
  <c r="AG38" i="10"/>
  <c r="AG36" i="10"/>
  <c r="AG35" i="10"/>
  <c r="AG34" i="10"/>
  <c r="AG33" i="10"/>
  <c r="AG32" i="10"/>
  <c r="AG31" i="10"/>
  <c r="AG30" i="10"/>
  <c r="AG29" i="10"/>
  <c r="AG28" i="10"/>
  <c r="AG27" i="10"/>
  <c r="AG26" i="10"/>
  <c r="AG25" i="10"/>
  <c r="AG24" i="10"/>
  <c r="AG23" i="10"/>
  <c r="AG22" i="10"/>
  <c r="AG21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AG20" i="10" s="1"/>
  <c r="C20" i="10"/>
  <c r="B20" i="10"/>
  <c r="AG19" i="10"/>
  <c r="AF18" i="10"/>
  <c r="AE18" i="10"/>
  <c r="AE13" i="10" s="1"/>
  <c r="AD18" i="10"/>
  <c r="AC18" i="10"/>
  <c r="AB18" i="10"/>
  <c r="AB13" i="10" s="1"/>
  <c r="AB37" i="10" s="1"/>
  <c r="AA18" i="10"/>
  <c r="Z18" i="10"/>
  <c r="Y18" i="10"/>
  <c r="X18" i="10"/>
  <c r="W18" i="10"/>
  <c r="W13" i="10" s="1"/>
  <c r="V18" i="10"/>
  <c r="U18" i="10"/>
  <c r="T18" i="10"/>
  <c r="T13" i="10" s="1"/>
  <c r="T37" i="10" s="1"/>
  <c r="S18" i="10"/>
  <c r="R18" i="10"/>
  <c r="Q18" i="10"/>
  <c r="P18" i="10"/>
  <c r="O18" i="10"/>
  <c r="O13" i="10" s="1"/>
  <c r="N18" i="10"/>
  <c r="M18" i="10"/>
  <c r="L18" i="10"/>
  <c r="L13" i="10" s="1"/>
  <c r="L37" i="10" s="1"/>
  <c r="K18" i="10"/>
  <c r="J18" i="10"/>
  <c r="I18" i="10"/>
  <c r="H18" i="10"/>
  <c r="G18" i="10"/>
  <c r="G13" i="10" s="1"/>
  <c r="F18" i="10"/>
  <c r="E18" i="10"/>
  <c r="D18" i="10"/>
  <c r="D13" i="10" s="1"/>
  <c r="D37" i="10" s="1"/>
  <c r="C18" i="10"/>
  <c r="B18" i="10"/>
  <c r="AG18" i="10" s="1"/>
  <c r="AG17" i="10"/>
  <c r="AF16" i="10"/>
  <c r="AE16" i="10"/>
  <c r="AD16" i="10"/>
  <c r="AC16" i="10"/>
  <c r="AB16" i="10"/>
  <c r="AA16" i="10"/>
  <c r="AA13" i="10" s="1"/>
  <c r="AA37" i="10" s="1"/>
  <c r="Z16" i="10"/>
  <c r="Y16" i="10"/>
  <c r="X16" i="10"/>
  <c r="W16" i="10"/>
  <c r="V16" i="10"/>
  <c r="U16" i="10"/>
  <c r="T16" i="10"/>
  <c r="S16" i="10"/>
  <c r="S13" i="10" s="1"/>
  <c r="S37" i="10" s="1"/>
  <c r="R16" i="10"/>
  <c r="Q16" i="10"/>
  <c r="P16" i="10"/>
  <c r="O16" i="10"/>
  <c r="N16" i="10"/>
  <c r="M16" i="10"/>
  <c r="L16" i="10"/>
  <c r="K16" i="10"/>
  <c r="K13" i="10" s="1"/>
  <c r="K37" i="10" s="1"/>
  <c r="J16" i="10"/>
  <c r="I16" i="10"/>
  <c r="H16" i="10"/>
  <c r="G16" i="10"/>
  <c r="F16" i="10"/>
  <c r="E16" i="10"/>
  <c r="D16" i="10"/>
  <c r="C16" i="10"/>
  <c r="C13" i="10" s="1"/>
  <c r="C37" i="10" s="1"/>
  <c r="B16" i="10"/>
  <c r="AG16" i="10" s="1"/>
  <c r="AG15" i="10"/>
  <c r="AF14" i="10"/>
  <c r="AF13" i="10" s="1"/>
  <c r="AE14" i="10"/>
  <c r="AD14" i="10"/>
  <c r="AC14" i="10"/>
  <c r="AC13" i="10" s="1"/>
  <c r="AB14" i="10"/>
  <c r="AA14" i="10"/>
  <c r="Z14" i="10"/>
  <c r="Z13" i="10" s="1"/>
  <c r="Y14" i="10"/>
  <c r="X14" i="10"/>
  <c r="X13" i="10" s="1"/>
  <c r="W14" i="10"/>
  <c r="V14" i="10"/>
  <c r="U14" i="10"/>
  <c r="U13" i="10" s="1"/>
  <c r="T14" i="10"/>
  <c r="S14" i="10"/>
  <c r="R14" i="10"/>
  <c r="R13" i="10" s="1"/>
  <c r="Q14" i="10"/>
  <c r="P14" i="10"/>
  <c r="P13" i="10" s="1"/>
  <c r="O14" i="10"/>
  <c r="N14" i="10"/>
  <c r="M14" i="10"/>
  <c r="M13" i="10" s="1"/>
  <c r="L14" i="10"/>
  <c r="K14" i="10"/>
  <c r="J14" i="10"/>
  <c r="J13" i="10" s="1"/>
  <c r="I14" i="10"/>
  <c r="H14" i="10"/>
  <c r="H13" i="10" s="1"/>
  <c r="G14" i="10"/>
  <c r="F14" i="10"/>
  <c r="E14" i="10"/>
  <c r="E13" i="10" s="1"/>
  <c r="D14" i="10"/>
  <c r="C14" i="10"/>
  <c r="B14" i="10"/>
  <c r="AG14" i="10" s="1"/>
  <c r="AD13" i="10"/>
  <c r="Y13" i="10"/>
  <c r="V13" i="10"/>
  <c r="Q13" i="10"/>
  <c r="N13" i="10"/>
  <c r="I13" i="10"/>
  <c r="F13" i="10"/>
  <c r="AG12" i="10"/>
  <c r="AG11" i="10"/>
  <c r="AG10" i="10"/>
  <c r="AG9" i="10"/>
  <c r="AG8" i="10"/>
  <c r="AG7" i="10"/>
  <c r="AF6" i="10"/>
  <c r="AF37" i="10" s="1"/>
  <c r="AE6" i="10"/>
  <c r="AE37" i="10" s="1"/>
  <c r="AD6" i="10"/>
  <c r="AD37" i="10" s="1"/>
  <c r="AC6" i="10"/>
  <c r="AB6" i="10"/>
  <c r="AA6" i="10"/>
  <c r="Z6" i="10"/>
  <c r="Y6" i="10"/>
  <c r="Y37" i="10" s="1"/>
  <c r="X6" i="10"/>
  <c r="X37" i="10" s="1"/>
  <c r="W6" i="10"/>
  <c r="W37" i="10" s="1"/>
  <c r="V6" i="10"/>
  <c r="V37" i="10" s="1"/>
  <c r="U6" i="10"/>
  <c r="T6" i="10"/>
  <c r="S6" i="10"/>
  <c r="R6" i="10"/>
  <c r="Q6" i="10"/>
  <c r="Q37" i="10" s="1"/>
  <c r="P6" i="10"/>
  <c r="P37" i="10" s="1"/>
  <c r="O6" i="10"/>
  <c r="O37" i="10" s="1"/>
  <c r="N6" i="10"/>
  <c r="N37" i="10" s="1"/>
  <c r="M6" i="10"/>
  <c r="L6" i="10"/>
  <c r="K6" i="10"/>
  <c r="J6" i="10"/>
  <c r="I6" i="10"/>
  <c r="I37" i="10" s="1"/>
  <c r="H6" i="10"/>
  <c r="H37" i="10" s="1"/>
  <c r="G6" i="10"/>
  <c r="G37" i="10" s="1"/>
  <c r="F6" i="10"/>
  <c r="F37" i="10" s="1"/>
  <c r="E6" i="10"/>
  <c r="D6" i="10"/>
  <c r="C6" i="10"/>
  <c r="B6" i="10"/>
  <c r="AG38" i="9"/>
  <c r="AG36" i="9"/>
  <c r="AG35" i="9"/>
  <c r="AG34" i="9"/>
  <c r="AG33" i="9"/>
  <c r="AG32" i="9"/>
  <c r="AG31" i="9"/>
  <c r="AG30" i="9"/>
  <c r="AG29" i="9"/>
  <c r="AG28" i="9"/>
  <c r="AG27" i="9"/>
  <c r="AG26" i="9"/>
  <c r="AG25" i="9"/>
  <c r="AG24" i="9"/>
  <c r="AG23" i="9"/>
  <c r="AG22" i="9"/>
  <c r="AG21" i="9"/>
  <c r="AF20" i="9"/>
  <c r="AE20" i="9"/>
  <c r="AD20" i="9"/>
  <c r="AC20" i="9"/>
  <c r="AC13" i="9" s="1"/>
  <c r="AC37" i="9" s="1"/>
  <c r="AB20" i="9"/>
  <c r="AA20" i="9"/>
  <c r="Z20" i="9"/>
  <c r="Y20" i="9"/>
  <c r="X20" i="9"/>
  <c r="W20" i="9"/>
  <c r="V20" i="9"/>
  <c r="U20" i="9"/>
  <c r="U13" i="9" s="1"/>
  <c r="U37" i="9" s="1"/>
  <c r="T20" i="9"/>
  <c r="S20" i="9"/>
  <c r="R20" i="9"/>
  <c r="Q20" i="9"/>
  <c r="P20" i="9"/>
  <c r="O20" i="9"/>
  <c r="N20" i="9"/>
  <c r="M20" i="9"/>
  <c r="M13" i="9" s="1"/>
  <c r="M37" i="9" s="1"/>
  <c r="L20" i="9"/>
  <c r="K20" i="9"/>
  <c r="J20" i="9"/>
  <c r="I20" i="9"/>
  <c r="H20" i="9"/>
  <c r="G20" i="9"/>
  <c r="F20" i="9"/>
  <c r="E20" i="9"/>
  <c r="E13" i="9" s="1"/>
  <c r="E37" i="9" s="1"/>
  <c r="D20" i="9"/>
  <c r="C20" i="9"/>
  <c r="B20" i="9"/>
  <c r="AG20" i="9" s="1"/>
  <c r="AG19" i="9"/>
  <c r="AF18" i="9"/>
  <c r="AF13" i="9" s="1"/>
  <c r="AE18" i="9"/>
  <c r="AD18" i="9"/>
  <c r="AC18" i="9"/>
  <c r="AB18" i="9"/>
  <c r="AA18" i="9"/>
  <c r="Z18" i="9"/>
  <c r="Y18" i="9"/>
  <c r="Y13" i="9" s="1"/>
  <c r="X18" i="9"/>
  <c r="X13" i="9" s="1"/>
  <c r="W18" i="9"/>
  <c r="V18" i="9"/>
  <c r="U18" i="9"/>
  <c r="T18" i="9"/>
  <c r="S18" i="9"/>
  <c r="R18" i="9"/>
  <c r="Q18" i="9"/>
  <c r="Q13" i="9" s="1"/>
  <c r="P18" i="9"/>
  <c r="P13" i="9" s="1"/>
  <c r="O18" i="9"/>
  <c r="N18" i="9"/>
  <c r="M18" i="9"/>
  <c r="L18" i="9"/>
  <c r="K18" i="9"/>
  <c r="J18" i="9"/>
  <c r="I18" i="9"/>
  <c r="I13" i="9" s="1"/>
  <c r="H18" i="9"/>
  <c r="AG18" i="9" s="1"/>
  <c r="G18" i="9"/>
  <c r="F18" i="9"/>
  <c r="E18" i="9"/>
  <c r="D18" i="9"/>
  <c r="C18" i="9"/>
  <c r="B18" i="9"/>
  <c r="AG17" i="9"/>
  <c r="AF16" i="9"/>
  <c r="AE16" i="9"/>
  <c r="AD16" i="9"/>
  <c r="AC16" i="9"/>
  <c r="AB16" i="9"/>
  <c r="AB13" i="9" s="1"/>
  <c r="AB37" i="9" s="1"/>
  <c r="AA16" i="9"/>
  <c r="AA13" i="9" s="1"/>
  <c r="Z16" i="9"/>
  <c r="Y16" i="9"/>
  <c r="X16" i="9"/>
  <c r="W16" i="9"/>
  <c r="V16" i="9"/>
  <c r="U16" i="9"/>
  <c r="T16" i="9"/>
  <c r="T13" i="9" s="1"/>
  <c r="T37" i="9" s="1"/>
  <c r="S16" i="9"/>
  <c r="S13" i="9" s="1"/>
  <c r="R16" i="9"/>
  <c r="Q16" i="9"/>
  <c r="P16" i="9"/>
  <c r="O16" i="9"/>
  <c r="N16" i="9"/>
  <c r="M16" i="9"/>
  <c r="L16" i="9"/>
  <c r="L13" i="9" s="1"/>
  <c r="L37" i="9" s="1"/>
  <c r="K16" i="9"/>
  <c r="K13" i="9" s="1"/>
  <c r="J16" i="9"/>
  <c r="I16" i="9"/>
  <c r="H16" i="9"/>
  <c r="G16" i="9"/>
  <c r="F16" i="9"/>
  <c r="E16" i="9"/>
  <c r="D16" i="9"/>
  <c r="D13" i="9" s="1"/>
  <c r="D37" i="9" s="1"/>
  <c r="C16" i="9"/>
  <c r="C13" i="9" s="1"/>
  <c r="B16" i="9"/>
  <c r="AG16" i="9" s="1"/>
  <c r="AG15" i="9"/>
  <c r="AF14" i="9"/>
  <c r="AE14" i="9"/>
  <c r="AD14" i="9"/>
  <c r="AD13" i="9" s="1"/>
  <c r="AC14" i="9"/>
  <c r="AB14" i="9"/>
  <c r="AA14" i="9"/>
  <c r="Z14" i="9"/>
  <c r="Y14" i="9"/>
  <c r="X14" i="9"/>
  <c r="W14" i="9"/>
  <c r="V14" i="9"/>
  <c r="V13" i="9" s="1"/>
  <c r="U14" i="9"/>
  <c r="T14" i="9"/>
  <c r="S14" i="9"/>
  <c r="R14" i="9"/>
  <c r="Q14" i="9"/>
  <c r="P14" i="9"/>
  <c r="O14" i="9"/>
  <c r="N14" i="9"/>
  <c r="N13" i="9" s="1"/>
  <c r="M14" i="9"/>
  <c r="L14" i="9"/>
  <c r="K14" i="9"/>
  <c r="J14" i="9"/>
  <c r="I14" i="9"/>
  <c r="H14" i="9"/>
  <c r="G14" i="9"/>
  <c r="F14" i="9"/>
  <c r="F13" i="9" s="1"/>
  <c r="E14" i="9"/>
  <c r="D14" i="9"/>
  <c r="C14" i="9"/>
  <c r="B14" i="9"/>
  <c r="AG14" i="9" s="1"/>
  <c r="AE13" i="9"/>
  <c r="Z13" i="9"/>
  <c r="W13" i="9"/>
  <c r="R13" i="9"/>
  <c r="O13" i="9"/>
  <c r="J13" i="9"/>
  <c r="G13" i="9"/>
  <c r="B13" i="9"/>
  <c r="AG12" i="9"/>
  <c r="AG11" i="9"/>
  <c r="AG10" i="9"/>
  <c r="AG9" i="9"/>
  <c r="AG8" i="9"/>
  <c r="AG7" i="9"/>
  <c r="AF6" i="9"/>
  <c r="AF37" i="9" s="1"/>
  <c r="AE6" i="9"/>
  <c r="AE37" i="9" s="1"/>
  <c r="AD6" i="9"/>
  <c r="AD37" i="9" s="1"/>
  <c r="AC6" i="9"/>
  <c r="AB6" i="9"/>
  <c r="AA6" i="9"/>
  <c r="Z6" i="9"/>
  <c r="Z37" i="9" s="1"/>
  <c r="Y6" i="9"/>
  <c r="X6" i="9"/>
  <c r="X37" i="9" s="1"/>
  <c r="W6" i="9"/>
  <c r="W37" i="9" s="1"/>
  <c r="V6" i="9"/>
  <c r="V37" i="9" s="1"/>
  <c r="U6" i="9"/>
  <c r="T6" i="9"/>
  <c r="S6" i="9"/>
  <c r="R6" i="9"/>
  <c r="R37" i="9" s="1"/>
  <c r="Q6" i="9"/>
  <c r="P6" i="9"/>
  <c r="P37" i="9" s="1"/>
  <c r="O6" i="9"/>
  <c r="O37" i="9" s="1"/>
  <c r="N6" i="9"/>
  <c r="N37" i="9" s="1"/>
  <c r="M6" i="9"/>
  <c r="L6" i="9"/>
  <c r="K6" i="9"/>
  <c r="J6" i="9"/>
  <c r="J37" i="9" s="1"/>
  <c r="I6" i="9"/>
  <c r="H6" i="9"/>
  <c r="G6" i="9"/>
  <c r="G37" i="9" s="1"/>
  <c r="F6" i="9"/>
  <c r="F37" i="9" s="1"/>
  <c r="E6" i="9"/>
  <c r="D6" i="9"/>
  <c r="C6" i="9"/>
  <c r="B6" i="9"/>
  <c r="B37" i="9" s="1"/>
  <c r="AG38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G20" i="8" s="1"/>
  <c r="AG19" i="8"/>
  <c r="AF18" i="8"/>
  <c r="AE18" i="8"/>
  <c r="AE13" i="8" s="1"/>
  <c r="AD18" i="8"/>
  <c r="AC18" i="8"/>
  <c r="AB18" i="8"/>
  <c r="AA18" i="8"/>
  <c r="Z18" i="8"/>
  <c r="Y18" i="8"/>
  <c r="X18" i="8"/>
  <c r="W18" i="8"/>
  <c r="W13" i="8" s="1"/>
  <c r="V18" i="8"/>
  <c r="U18" i="8"/>
  <c r="T18" i="8"/>
  <c r="S18" i="8"/>
  <c r="R18" i="8"/>
  <c r="Q18" i="8"/>
  <c r="P18" i="8"/>
  <c r="O18" i="8"/>
  <c r="O13" i="8" s="1"/>
  <c r="N18" i="8"/>
  <c r="M18" i="8"/>
  <c r="L18" i="8"/>
  <c r="K18" i="8"/>
  <c r="J18" i="8"/>
  <c r="I18" i="8"/>
  <c r="H18" i="8"/>
  <c r="G18" i="8"/>
  <c r="G13" i="8" s="1"/>
  <c r="F18" i="8"/>
  <c r="E18" i="8"/>
  <c r="D18" i="8"/>
  <c r="C18" i="8"/>
  <c r="B18" i="8"/>
  <c r="AG18" i="8" s="1"/>
  <c r="AG17" i="8"/>
  <c r="AF16" i="8"/>
  <c r="AE16" i="8"/>
  <c r="AD16" i="8"/>
  <c r="AC16" i="8"/>
  <c r="AB16" i="8"/>
  <c r="AA16" i="8"/>
  <c r="AA13" i="8" s="1"/>
  <c r="AA37" i="8" s="1"/>
  <c r="Z16" i="8"/>
  <c r="Z13" i="8" s="1"/>
  <c r="Y16" i="8"/>
  <c r="X16" i="8"/>
  <c r="W16" i="8"/>
  <c r="V16" i="8"/>
  <c r="U16" i="8"/>
  <c r="T16" i="8"/>
  <c r="S16" i="8"/>
  <c r="S13" i="8" s="1"/>
  <c r="S37" i="8" s="1"/>
  <c r="R16" i="8"/>
  <c r="R13" i="8" s="1"/>
  <c r="Q16" i="8"/>
  <c r="P16" i="8"/>
  <c r="O16" i="8"/>
  <c r="N16" i="8"/>
  <c r="M16" i="8"/>
  <c r="L16" i="8"/>
  <c r="K16" i="8"/>
  <c r="K13" i="8" s="1"/>
  <c r="K37" i="8" s="1"/>
  <c r="J16" i="8"/>
  <c r="J13" i="8" s="1"/>
  <c r="I16" i="8"/>
  <c r="H16" i="8"/>
  <c r="G16" i="8"/>
  <c r="F16" i="8"/>
  <c r="E16" i="8"/>
  <c r="D16" i="8"/>
  <c r="C16" i="8"/>
  <c r="C13" i="8" s="1"/>
  <c r="C37" i="8" s="1"/>
  <c r="B16" i="8"/>
  <c r="AG16" i="8" s="1"/>
  <c r="AG15" i="8"/>
  <c r="AF14" i="8"/>
  <c r="AF13" i="8" s="1"/>
  <c r="AE14" i="8"/>
  <c r="AD14" i="8"/>
  <c r="AC14" i="8"/>
  <c r="AC13" i="8" s="1"/>
  <c r="AB14" i="8"/>
  <c r="AB13" i="8" s="1"/>
  <c r="AB37" i="8" s="1"/>
  <c r="AA14" i="8"/>
  <c r="Z14" i="8"/>
  <c r="Y14" i="8"/>
  <c r="X14" i="8"/>
  <c r="X13" i="8" s="1"/>
  <c r="W14" i="8"/>
  <c r="V14" i="8"/>
  <c r="U14" i="8"/>
  <c r="U13" i="8" s="1"/>
  <c r="T14" i="8"/>
  <c r="T13" i="8" s="1"/>
  <c r="T37" i="8" s="1"/>
  <c r="S14" i="8"/>
  <c r="R14" i="8"/>
  <c r="Q14" i="8"/>
  <c r="P14" i="8"/>
  <c r="P13" i="8" s="1"/>
  <c r="O14" i="8"/>
  <c r="N14" i="8"/>
  <c r="M14" i="8"/>
  <c r="M13" i="8" s="1"/>
  <c r="L14" i="8"/>
  <c r="L13" i="8" s="1"/>
  <c r="L37" i="8" s="1"/>
  <c r="K14" i="8"/>
  <c r="J14" i="8"/>
  <c r="I14" i="8"/>
  <c r="H14" i="8"/>
  <c r="H13" i="8" s="1"/>
  <c r="G14" i="8"/>
  <c r="F14" i="8"/>
  <c r="E14" i="8"/>
  <c r="E13" i="8" s="1"/>
  <c r="D14" i="8"/>
  <c r="D13" i="8" s="1"/>
  <c r="D37" i="8" s="1"/>
  <c r="C14" i="8"/>
  <c r="B14" i="8"/>
  <c r="AD13" i="8"/>
  <c r="Y13" i="8"/>
  <c r="V13" i="8"/>
  <c r="Q13" i="8"/>
  <c r="N13" i="8"/>
  <c r="I13" i="8"/>
  <c r="F13" i="8"/>
  <c r="AG12" i="8"/>
  <c r="AG11" i="8"/>
  <c r="AG10" i="8"/>
  <c r="AG9" i="8"/>
  <c r="AG8" i="8"/>
  <c r="AG7" i="8"/>
  <c r="AF6" i="8"/>
  <c r="AE6" i="8"/>
  <c r="AE37" i="8" s="1"/>
  <c r="AD6" i="8"/>
  <c r="AD37" i="8" s="1"/>
  <c r="AC6" i="8"/>
  <c r="AC37" i="8" s="1"/>
  <c r="AB6" i="8"/>
  <c r="AA6" i="8"/>
  <c r="Z6" i="8"/>
  <c r="Y6" i="8"/>
  <c r="Y37" i="8" s="1"/>
  <c r="X6" i="8"/>
  <c r="W6" i="8"/>
  <c r="W37" i="8" s="1"/>
  <c r="V6" i="8"/>
  <c r="V37" i="8" s="1"/>
  <c r="U6" i="8"/>
  <c r="U37" i="8" s="1"/>
  <c r="T6" i="8"/>
  <c r="S6" i="8"/>
  <c r="R6" i="8"/>
  <c r="Q6" i="8"/>
  <c r="Q37" i="8" s="1"/>
  <c r="P6" i="8"/>
  <c r="O6" i="8"/>
  <c r="O37" i="8" s="1"/>
  <c r="N6" i="8"/>
  <c r="N37" i="8" s="1"/>
  <c r="M6" i="8"/>
  <c r="M37" i="8" s="1"/>
  <c r="L6" i="8"/>
  <c r="K6" i="8"/>
  <c r="J6" i="8"/>
  <c r="I6" i="8"/>
  <c r="I37" i="8" s="1"/>
  <c r="H6" i="8"/>
  <c r="G6" i="8"/>
  <c r="G37" i="8" s="1"/>
  <c r="F6" i="8"/>
  <c r="F37" i="8" s="1"/>
  <c r="E6" i="8"/>
  <c r="E37" i="8" s="1"/>
  <c r="D6" i="8"/>
  <c r="C6" i="8"/>
  <c r="B6" i="8"/>
  <c r="AG38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F20" i="7"/>
  <c r="AE20" i="7"/>
  <c r="AD20" i="7"/>
  <c r="AC20" i="7"/>
  <c r="AC13" i="7" s="1"/>
  <c r="AB20" i="7"/>
  <c r="AA20" i="7"/>
  <c r="Z20" i="7"/>
  <c r="Y20" i="7"/>
  <c r="X20" i="7"/>
  <c r="W20" i="7"/>
  <c r="V20" i="7"/>
  <c r="U20" i="7"/>
  <c r="U13" i="7" s="1"/>
  <c r="T20" i="7"/>
  <c r="S20" i="7"/>
  <c r="R20" i="7"/>
  <c r="Q20" i="7"/>
  <c r="P20" i="7"/>
  <c r="O20" i="7"/>
  <c r="N20" i="7"/>
  <c r="M20" i="7"/>
  <c r="M13" i="7" s="1"/>
  <c r="L20" i="7"/>
  <c r="K20" i="7"/>
  <c r="J20" i="7"/>
  <c r="I20" i="7"/>
  <c r="H20" i="7"/>
  <c r="G20" i="7"/>
  <c r="F20" i="7"/>
  <c r="E20" i="7"/>
  <c r="E13" i="7" s="1"/>
  <c r="D20" i="7"/>
  <c r="C20" i="7"/>
  <c r="B20" i="7"/>
  <c r="AG20" i="7" s="1"/>
  <c r="AG19" i="7"/>
  <c r="AF18" i="7"/>
  <c r="AF13" i="7" s="1"/>
  <c r="AE18" i="7"/>
  <c r="AD18" i="7"/>
  <c r="AC18" i="7"/>
  <c r="AB18" i="7"/>
  <c r="AA18" i="7"/>
  <c r="Z18" i="7"/>
  <c r="Y18" i="7"/>
  <c r="X18" i="7"/>
  <c r="X13" i="7" s="1"/>
  <c r="W18" i="7"/>
  <c r="V18" i="7"/>
  <c r="U18" i="7"/>
  <c r="T18" i="7"/>
  <c r="S18" i="7"/>
  <c r="R18" i="7"/>
  <c r="Q18" i="7"/>
  <c r="P18" i="7"/>
  <c r="P13" i="7" s="1"/>
  <c r="O18" i="7"/>
  <c r="N18" i="7"/>
  <c r="M18" i="7"/>
  <c r="L18" i="7"/>
  <c r="K18" i="7"/>
  <c r="J18" i="7"/>
  <c r="I18" i="7"/>
  <c r="H18" i="7"/>
  <c r="H13" i="7" s="1"/>
  <c r="G18" i="7"/>
  <c r="F18" i="7"/>
  <c r="AG18" i="7" s="1"/>
  <c r="E18" i="7"/>
  <c r="D18" i="7"/>
  <c r="C18" i="7"/>
  <c r="B18" i="7"/>
  <c r="AG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AG16" i="7" s="1"/>
  <c r="B16" i="7"/>
  <c r="AG15" i="7"/>
  <c r="AF14" i="7"/>
  <c r="AE14" i="7"/>
  <c r="AD14" i="7"/>
  <c r="AD13" i="7" s="1"/>
  <c r="AC14" i="7"/>
  <c r="AB14" i="7"/>
  <c r="AB13" i="7" s="1"/>
  <c r="AB37" i="7" s="1"/>
  <c r="AA14" i="7"/>
  <c r="AA13" i="7" s="1"/>
  <c r="Z14" i="7"/>
  <c r="Y14" i="7"/>
  <c r="Y13" i="7" s="1"/>
  <c r="Y37" i="7" s="1"/>
  <c r="X14" i="7"/>
  <c r="W14" i="7"/>
  <c r="V14" i="7"/>
  <c r="V13" i="7" s="1"/>
  <c r="U14" i="7"/>
  <c r="T14" i="7"/>
  <c r="T13" i="7" s="1"/>
  <c r="T37" i="7" s="1"/>
  <c r="S14" i="7"/>
  <c r="S13" i="7" s="1"/>
  <c r="R14" i="7"/>
  <c r="Q14" i="7"/>
  <c r="Q13" i="7" s="1"/>
  <c r="Q37" i="7" s="1"/>
  <c r="P14" i="7"/>
  <c r="O14" i="7"/>
  <c r="N14" i="7"/>
  <c r="N13" i="7" s="1"/>
  <c r="M14" i="7"/>
  <c r="L14" i="7"/>
  <c r="L13" i="7" s="1"/>
  <c r="L37" i="7" s="1"/>
  <c r="K14" i="7"/>
  <c r="K13" i="7" s="1"/>
  <c r="J14" i="7"/>
  <c r="I14" i="7"/>
  <c r="I13" i="7" s="1"/>
  <c r="I37" i="7" s="1"/>
  <c r="H14" i="7"/>
  <c r="G14" i="7"/>
  <c r="F14" i="7"/>
  <c r="F13" i="7" s="1"/>
  <c r="E14" i="7"/>
  <c r="D14" i="7"/>
  <c r="D13" i="7" s="1"/>
  <c r="D37" i="7" s="1"/>
  <c r="C14" i="7"/>
  <c r="C13" i="7" s="1"/>
  <c r="B14" i="7"/>
  <c r="AE13" i="7"/>
  <c r="Z13" i="7"/>
  <c r="W13" i="7"/>
  <c r="R13" i="7"/>
  <c r="O13" i="7"/>
  <c r="J13" i="7"/>
  <c r="G13" i="7"/>
  <c r="B13" i="7"/>
  <c r="AG12" i="7"/>
  <c r="AG11" i="7"/>
  <c r="AG10" i="7"/>
  <c r="AG9" i="7"/>
  <c r="AG8" i="7"/>
  <c r="AG7" i="7"/>
  <c r="AF6" i="7"/>
  <c r="AF37" i="7" s="1"/>
  <c r="AE6" i="7"/>
  <c r="AE37" i="7" s="1"/>
  <c r="AD6" i="7"/>
  <c r="AD37" i="7" s="1"/>
  <c r="AC6" i="7"/>
  <c r="AC37" i="7" s="1"/>
  <c r="AB6" i="7"/>
  <c r="AA6" i="7"/>
  <c r="Z6" i="7"/>
  <c r="Z37" i="7" s="1"/>
  <c r="Y6" i="7"/>
  <c r="X6" i="7"/>
  <c r="X37" i="7" s="1"/>
  <c r="W6" i="7"/>
  <c r="W37" i="7" s="1"/>
  <c r="V6" i="7"/>
  <c r="V37" i="7" s="1"/>
  <c r="U6" i="7"/>
  <c r="U37" i="7" s="1"/>
  <c r="T6" i="7"/>
  <c r="S6" i="7"/>
  <c r="R6" i="7"/>
  <c r="R37" i="7" s="1"/>
  <c r="Q6" i="7"/>
  <c r="P6" i="7"/>
  <c r="P37" i="7" s="1"/>
  <c r="O6" i="7"/>
  <c r="O37" i="7" s="1"/>
  <c r="N6" i="7"/>
  <c r="N37" i="7" s="1"/>
  <c r="M6" i="7"/>
  <c r="M37" i="7" s="1"/>
  <c r="L6" i="7"/>
  <c r="K6" i="7"/>
  <c r="J6" i="7"/>
  <c r="J37" i="7" s="1"/>
  <c r="I6" i="7"/>
  <c r="H6" i="7"/>
  <c r="H37" i="7" s="1"/>
  <c r="G6" i="7"/>
  <c r="G37" i="7" s="1"/>
  <c r="F6" i="7"/>
  <c r="F37" i="7" s="1"/>
  <c r="E6" i="7"/>
  <c r="E37" i="7" s="1"/>
  <c r="D6" i="7"/>
  <c r="C6" i="7"/>
  <c r="B6" i="7"/>
  <c r="B37" i="7" s="1"/>
  <c r="AG38" i="6"/>
  <c r="AB37" i="6"/>
  <c r="T37" i="6"/>
  <c r="L37" i="6"/>
  <c r="D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G20" i="6" s="1"/>
  <c r="AG19" i="6"/>
  <c r="AF18" i="6"/>
  <c r="AE18" i="6"/>
  <c r="AD18" i="6"/>
  <c r="AC18" i="6"/>
  <c r="AC13" i="6" s="1"/>
  <c r="AB18" i="6"/>
  <c r="AA18" i="6"/>
  <c r="Z18" i="6"/>
  <c r="Y18" i="6"/>
  <c r="X18" i="6"/>
  <c r="W18" i="6"/>
  <c r="V18" i="6"/>
  <c r="U18" i="6"/>
  <c r="U13" i="6" s="1"/>
  <c r="T18" i="6"/>
  <c r="S18" i="6"/>
  <c r="R18" i="6"/>
  <c r="Q18" i="6"/>
  <c r="P18" i="6"/>
  <c r="O18" i="6"/>
  <c r="N18" i="6"/>
  <c r="M18" i="6"/>
  <c r="M13" i="6" s="1"/>
  <c r="L18" i="6"/>
  <c r="K18" i="6"/>
  <c r="J18" i="6"/>
  <c r="I18" i="6"/>
  <c r="H18" i="6"/>
  <c r="G18" i="6"/>
  <c r="F18" i="6"/>
  <c r="E18" i="6"/>
  <c r="E13" i="6" s="1"/>
  <c r="D18" i="6"/>
  <c r="C18" i="6"/>
  <c r="AG18" i="6" s="1"/>
  <c r="B18" i="6"/>
  <c r="AG17" i="6"/>
  <c r="AF16" i="6"/>
  <c r="AF13" i="6" s="1"/>
  <c r="AE16" i="6"/>
  <c r="AD16" i="6"/>
  <c r="AC16" i="6"/>
  <c r="AB16" i="6"/>
  <c r="AA16" i="6"/>
  <c r="Z16" i="6"/>
  <c r="Y16" i="6"/>
  <c r="X16" i="6"/>
  <c r="X13" i="6" s="1"/>
  <c r="W16" i="6"/>
  <c r="V16" i="6"/>
  <c r="U16" i="6"/>
  <c r="T16" i="6"/>
  <c r="S16" i="6"/>
  <c r="R16" i="6"/>
  <c r="Q16" i="6"/>
  <c r="P16" i="6"/>
  <c r="P13" i="6" s="1"/>
  <c r="O16" i="6"/>
  <c r="N16" i="6"/>
  <c r="M16" i="6"/>
  <c r="L16" i="6"/>
  <c r="K16" i="6"/>
  <c r="J16" i="6"/>
  <c r="I16" i="6"/>
  <c r="H16" i="6"/>
  <c r="H13" i="6" s="1"/>
  <c r="G16" i="6"/>
  <c r="F16" i="6"/>
  <c r="E16" i="6"/>
  <c r="D16" i="6"/>
  <c r="C16" i="6"/>
  <c r="AG16" i="6" s="1"/>
  <c r="B16" i="6"/>
  <c r="AG15" i="6"/>
  <c r="AF14" i="6"/>
  <c r="AE14" i="6"/>
  <c r="AD14" i="6"/>
  <c r="AD13" i="6" s="1"/>
  <c r="AC14" i="6"/>
  <c r="AB14" i="6"/>
  <c r="AA14" i="6"/>
  <c r="AA13" i="6" s="1"/>
  <c r="Z14" i="6"/>
  <c r="Y14" i="6"/>
  <c r="Y13" i="6" s="1"/>
  <c r="Y37" i="6" s="1"/>
  <c r="X14" i="6"/>
  <c r="W14" i="6"/>
  <c r="V14" i="6"/>
  <c r="V13" i="6" s="1"/>
  <c r="U14" i="6"/>
  <c r="T14" i="6"/>
  <c r="S14" i="6"/>
  <c r="S13" i="6" s="1"/>
  <c r="R14" i="6"/>
  <c r="Q14" i="6"/>
  <c r="Q13" i="6" s="1"/>
  <c r="Q37" i="6" s="1"/>
  <c r="P14" i="6"/>
  <c r="O14" i="6"/>
  <c r="N14" i="6"/>
  <c r="N13" i="6" s="1"/>
  <c r="M14" i="6"/>
  <c r="L14" i="6"/>
  <c r="K14" i="6"/>
  <c r="K13" i="6" s="1"/>
  <c r="J14" i="6"/>
  <c r="I14" i="6"/>
  <c r="I13" i="6" s="1"/>
  <c r="I37" i="6" s="1"/>
  <c r="H14" i="6"/>
  <c r="G14" i="6"/>
  <c r="F14" i="6"/>
  <c r="F13" i="6" s="1"/>
  <c r="E14" i="6"/>
  <c r="D14" i="6"/>
  <c r="C14" i="6"/>
  <c r="C13" i="6" s="1"/>
  <c r="B14" i="6"/>
  <c r="AE13" i="6"/>
  <c r="AB13" i="6"/>
  <c r="Z13" i="6"/>
  <c r="W13" i="6"/>
  <c r="T13" i="6"/>
  <c r="R13" i="6"/>
  <c r="O13" i="6"/>
  <c r="L13" i="6"/>
  <c r="J13" i="6"/>
  <c r="G13" i="6"/>
  <c r="D13" i="6"/>
  <c r="B13" i="6"/>
  <c r="AG12" i="6"/>
  <c r="AG11" i="6"/>
  <c r="AG10" i="6"/>
  <c r="AG9" i="6"/>
  <c r="AG8" i="6"/>
  <c r="AG7" i="6"/>
  <c r="AF6" i="6"/>
  <c r="AF37" i="6" s="1"/>
  <c r="AE6" i="6"/>
  <c r="AE37" i="6" s="1"/>
  <c r="AD6" i="6"/>
  <c r="AD37" i="6" s="1"/>
  <c r="AC6" i="6"/>
  <c r="AB6" i="6"/>
  <c r="AA6" i="6"/>
  <c r="AA37" i="6" s="1"/>
  <c r="Z6" i="6"/>
  <c r="Z37" i="6" s="1"/>
  <c r="Y6" i="6"/>
  <c r="X6" i="6"/>
  <c r="X37" i="6" s="1"/>
  <c r="W6" i="6"/>
  <c r="W37" i="6" s="1"/>
  <c r="V6" i="6"/>
  <c r="V37" i="6" s="1"/>
  <c r="U6" i="6"/>
  <c r="T6" i="6"/>
  <c r="S6" i="6"/>
  <c r="S37" i="6" s="1"/>
  <c r="R6" i="6"/>
  <c r="R37" i="6" s="1"/>
  <c r="Q6" i="6"/>
  <c r="P6" i="6"/>
  <c r="P37" i="6" s="1"/>
  <c r="O6" i="6"/>
  <c r="O37" i="6" s="1"/>
  <c r="N6" i="6"/>
  <c r="N37" i="6" s="1"/>
  <c r="M6" i="6"/>
  <c r="L6" i="6"/>
  <c r="K6" i="6"/>
  <c r="K37" i="6" s="1"/>
  <c r="J6" i="6"/>
  <c r="J37" i="6" s="1"/>
  <c r="I6" i="6"/>
  <c r="H6" i="6"/>
  <c r="H37" i="6" s="1"/>
  <c r="G6" i="6"/>
  <c r="G37" i="6" s="1"/>
  <c r="F6" i="6"/>
  <c r="F37" i="6" s="1"/>
  <c r="E6" i="6"/>
  <c r="D6" i="6"/>
  <c r="C6" i="6"/>
  <c r="C37" i="6" s="1"/>
  <c r="B6" i="6"/>
  <c r="B37" i="6" s="1"/>
  <c r="AG38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F20" i="5"/>
  <c r="AE20" i="5"/>
  <c r="AD20" i="5"/>
  <c r="AC20" i="5"/>
  <c r="AB20" i="5"/>
  <c r="AB13" i="5" s="1"/>
  <c r="AA20" i="5"/>
  <c r="Z20" i="5"/>
  <c r="Y20" i="5"/>
  <c r="X20" i="5"/>
  <c r="W20" i="5"/>
  <c r="V20" i="5"/>
  <c r="U20" i="5"/>
  <c r="T20" i="5"/>
  <c r="T13" i="5" s="1"/>
  <c r="S20" i="5"/>
  <c r="R20" i="5"/>
  <c r="Q20" i="5"/>
  <c r="P20" i="5"/>
  <c r="O20" i="5"/>
  <c r="N20" i="5"/>
  <c r="M20" i="5"/>
  <c r="L20" i="5"/>
  <c r="L13" i="5" s="1"/>
  <c r="K20" i="5"/>
  <c r="J20" i="5"/>
  <c r="I20" i="5"/>
  <c r="H20" i="5"/>
  <c r="G20" i="5"/>
  <c r="F20" i="5"/>
  <c r="E20" i="5"/>
  <c r="D20" i="5"/>
  <c r="D13" i="5" s="1"/>
  <c r="C20" i="5"/>
  <c r="B20" i="5"/>
  <c r="AG20" i="5" s="1"/>
  <c r="AG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G18" i="5" s="1"/>
  <c r="AG17" i="5"/>
  <c r="AF16" i="5"/>
  <c r="AE16" i="5"/>
  <c r="AD16" i="5"/>
  <c r="AC16" i="5"/>
  <c r="AB16" i="5"/>
  <c r="AA16" i="5"/>
  <c r="Z16" i="5"/>
  <c r="Z13" i="5" s="1"/>
  <c r="Y16" i="5"/>
  <c r="X16" i="5"/>
  <c r="W16" i="5"/>
  <c r="V16" i="5"/>
  <c r="U16" i="5"/>
  <c r="T16" i="5"/>
  <c r="S16" i="5"/>
  <c r="R16" i="5"/>
  <c r="R13" i="5" s="1"/>
  <c r="Q16" i="5"/>
  <c r="P16" i="5"/>
  <c r="O16" i="5"/>
  <c r="N16" i="5"/>
  <c r="M16" i="5"/>
  <c r="L16" i="5"/>
  <c r="K16" i="5"/>
  <c r="J16" i="5"/>
  <c r="J13" i="5" s="1"/>
  <c r="I16" i="5"/>
  <c r="H16" i="5"/>
  <c r="G16" i="5"/>
  <c r="F16" i="5"/>
  <c r="E16" i="5"/>
  <c r="D16" i="5"/>
  <c r="C16" i="5"/>
  <c r="B16" i="5"/>
  <c r="AG16" i="5" s="1"/>
  <c r="AG15" i="5"/>
  <c r="AF14" i="5"/>
  <c r="AE14" i="5"/>
  <c r="AE13" i="5" s="1"/>
  <c r="AD14" i="5"/>
  <c r="AC14" i="5"/>
  <c r="AC13" i="5" s="1"/>
  <c r="AB14" i="5"/>
  <c r="AA14" i="5"/>
  <c r="AA13" i="5" s="1"/>
  <c r="Z14" i="5"/>
  <c r="Y14" i="5"/>
  <c r="X14" i="5"/>
  <c r="W14" i="5"/>
  <c r="W13" i="5" s="1"/>
  <c r="V14" i="5"/>
  <c r="U14" i="5"/>
  <c r="U13" i="5" s="1"/>
  <c r="T14" i="5"/>
  <c r="S14" i="5"/>
  <c r="S13" i="5" s="1"/>
  <c r="R14" i="5"/>
  <c r="Q14" i="5"/>
  <c r="P14" i="5"/>
  <c r="O14" i="5"/>
  <c r="O13" i="5" s="1"/>
  <c r="N14" i="5"/>
  <c r="M14" i="5"/>
  <c r="M13" i="5" s="1"/>
  <c r="L14" i="5"/>
  <c r="K14" i="5"/>
  <c r="K13" i="5" s="1"/>
  <c r="J14" i="5"/>
  <c r="I14" i="5"/>
  <c r="H14" i="5"/>
  <c r="G14" i="5"/>
  <c r="G13" i="5" s="1"/>
  <c r="F14" i="5"/>
  <c r="E14" i="5"/>
  <c r="E13" i="5" s="1"/>
  <c r="D14" i="5"/>
  <c r="C14" i="5"/>
  <c r="C13" i="5" s="1"/>
  <c r="B14" i="5"/>
  <c r="AG14" i="5" s="1"/>
  <c r="AF13" i="5"/>
  <c r="AD13" i="5"/>
  <c r="Y13" i="5"/>
  <c r="X13" i="5"/>
  <c r="V13" i="5"/>
  <c r="Q13" i="5"/>
  <c r="P13" i="5"/>
  <c r="N13" i="5"/>
  <c r="I13" i="5"/>
  <c r="H13" i="5"/>
  <c r="F13" i="5"/>
  <c r="AG12" i="5"/>
  <c r="AG11" i="5"/>
  <c r="AG10" i="5"/>
  <c r="AG9" i="5"/>
  <c r="AG8" i="5"/>
  <c r="AG7" i="5"/>
  <c r="AF6" i="5"/>
  <c r="AF37" i="5" s="1"/>
  <c r="AE6" i="5"/>
  <c r="AE37" i="5" s="1"/>
  <c r="AD6" i="5"/>
  <c r="AD37" i="5" s="1"/>
  <c r="AC6" i="5"/>
  <c r="AC37" i="5" s="1"/>
  <c r="AB6" i="5"/>
  <c r="AB37" i="5" s="1"/>
  <c r="AA6" i="5"/>
  <c r="AA37" i="5" s="1"/>
  <c r="Z6" i="5"/>
  <c r="Z37" i="5" s="1"/>
  <c r="Y6" i="5"/>
  <c r="Y37" i="5" s="1"/>
  <c r="X6" i="5"/>
  <c r="X37" i="5" s="1"/>
  <c r="W6" i="5"/>
  <c r="W37" i="5" s="1"/>
  <c r="V6" i="5"/>
  <c r="V37" i="5" s="1"/>
  <c r="U6" i="5"/>
  <c r="U37" i="5" s="1"/>
  <c r="T6" i="5"/>
  <c r="T37" i="5" s="1"/>
  <c r="S6" i="5"/>
  <c r="S37" i="5" s="1"/>
  <c r="R6" i="5"/>
  <c r="R37" i="5" s="1"/>
  <c r="Q6" i="5"/>
  <c r="Q37" i="5" s="1"/>
  <c r="P6" i="5"/>
  <c r="P37" i="5" s="1"/>
  <c r="O6" i="5"/>
  <c r="O37" i="5" s="1"/>
  <c r="N6" i="5"/>
  <c r="N37" i="5" s="1"/>
  <c r="M6" i="5"/>
  <c r="M37" i="5" s="1"/>
  <c r="L6" i="5"/>
  <c r="L37" i="5" s="1"/>
  <c r="K6" i="5"/>
  <c r="K37" i="5" s="1"/>
  <c r="J6" i="5"/>
  <c r="J37" i="5" s="1"/>
  <c r="I6" i="5"/>
  <c r="I37" i="5" s="1"/>
  <c r="H6" i="5"/>
  <c r="H37" i="5" s="1"/>
  <c r="G6" i="5"/>
  <c r="G37" i="5" s="1"/>
  <c r="F6" i="5"/>
  <c r="F37" i="5" s="1"/>
  <c r="E6" i="5"/>
  <c r="E37" i="5" s="1"/>
  <c r="D6" i="5"/>
  <c r="D37" i="5" s="1"/>
  <c r="C6" i="5"/>
  <c r="C37" i="5" s="1"/>
  <c r="B6" i="5"/>
  <c r="AG38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F20" i="4"/>
  <c r="AE20" i="4"/>
  <c r="AD20" i="4"/>
  <c r="AC20" i="4"/>
  <c r="AC13" i="4" s="1"/>
  <c r="AC37" i="4" s="1"/>
  <c r="AB20" i="4"/>
  <c r="AA20" i="4"/>
  <c r="Z20" i="4"/>
  <c r="Y20" i="4"/>
  <c r="X20" i="4"/>
  <c r="W20" i="4"/>
  <c r="V20" i="4"/>
  <c r="U20" i="4"/>
  <c r="U13" i="4" s="1"/>
  <c r="U37" i="4" s="1"/>
  <c r="T20" i="4"/>
  <c r="S20" i="4"/>
  <c r="R20" i="4"/>
  <c r="Q20" i="4"/>
  <c r="P20" i="4"/>
  <c r="O20" i="4"/>
  <c r="N20" i="4"/>
  <c r="M20" i="4"/>
  <c r="M13" i="4" s="1"/>
  <c r="M37" i="4" s="1"/>
  <c r="L20" i="4"/>
  <c r="K20" i="4"/>
  <c r="J20" i="4"/>
  <c r="I20" i="4"/>
  <c r="H20" i="4"/>
  <c r="G20" i="4"/>
  <c r="F20" i="4"/>
  <c r="E20" i="4"/>
  <c r="E13" i="4" s="1"/>
  <c r="E37" i="4" s="1"/>
  <c r="D20" i="4"/>
  <c r="C20" i="4"/>
  <c r="B20" i="4"/>
  <c r="AG20" i="4" s="1"/>
  <c r="AG19" i="4"/>
  <c r="AF18" i="4"/>
  <c r="AF13" i="4" s="1"/>
  <c r="AE18" i="4"/>
  <c r="AD18" i="4"/>
  <c r="AC18" i="4"/>
  <c r="AB18" i="4"/>
  <c r="AA18" i="4"/>
  <c r="Z18" i="4"/>
  <c r="Y18" i="4"/>
  <c r="Y13" i="4" s="1"/>
  <c r="X18" i="4"/>
  <c r="X13" i="4" s="1"/>
  <c r="W18" i="4"/>
  <c r="V18" i="4"/>
  <c r="U18" i="4"/>
  <c r="T18" i="4"/>
  <c r="S18" i="4"/>
  <c r="R18" i="4"/>
  <c r="Q18" i="4"/>
  <c r="Q13" i="4" s="1"/>
  <c r="P18" i="4"/>
  <c r="P13" i="4" s="1"/>
  <c r="O18" i="4"/>
  <c r="N18" i="4"/>
  <c r="M18" i="4"/>
  <c r="L18" i="4"/>
  <c r="K18" i="4"/>
  <c r="J18" i="4"/>
  <c r="I18" i="4"/>
  <c r="I13" i="4" s="1"/>
  <c r="H18" i="4"/>
  <c r="H13" i="4" s="1"/>
  <c r="G18" i="4"/>
  <c r="F18" i="4"/>
  <c r="E18" i="4"/>
  <c r="D18" i="4"/>
  <c r="C18" i="4"/>
  <c r="B18" i="4"/>
  <c r="AG17" i="4"/>
  <c r="AF16" i="4"/>
  <c r="AE16" i="4"/>
  <c r="AD16" i="4"/>
  <c r="AC16" i="4"/>
  <c r="AB16" i="4"/>
  <c r="AB13" i="4" s="1"/>
  <c r="AB37" i="4" s="1"/>
  <c r="AA16" i="4"/>
  <c r="Z16" i="4"/>
  <c r="Y16" i="4"/>
  <c r="X16" i="4"/>
  <c r="W16" i="4"/>
  <c r="V16" i="4"/>
  <c r="U16" i="4"/>
  <c r="T16" i="4"/>
  <c r="T13" i="4" s="1"/>
  <c r="T37" i="4" s="1"/>
  <c r="S16" i="4"/>
  <c r="R16" i="4"/>
  <c r="Q16" i="4"/>
  <c r="P16" i="4"/>
  <c r="O16" i="4"/>
  <c r="N16" i="4"/>
  <c r="M16" i="4"/>
  <c r="L16" i="4"/>
  <c r="L13" i="4" s="1"/>
  <c r="L37" i="4" s="1"/>
  <c r="K16" i="4"/>
  <c r="J16" i="4"/>
  <c r="I16" i="4"/>
  <c r="H16" i="4"/>
  <c r="G16" i="4"/>
  <c r="F16" i="4"/>
  <c r="E16" i="4"/>
  <c r="D16" i="4"/>
  <c r="D13" i="4" s="1"/>
  <c r="D37" i="4" s="1"/>
  <c r="C16" i="4"/>
  <c r="AG16" i="4" s="1"/>
  <c r="B16" i="4"/>
  <c r="AG15" i="4"/>
  <c r="AF14" i="4"/>
  <c r="AE14" i="4"/>
  <c r="AD14" i="4"/>
  <c r="AD13" i="4" s="1"/>
  <c r="AC14" i="4"/>
  <c r="AB14" i="4"/>
  <c r="AA14" i="4"/>
  <c r="AA13" i="4" s="1"/>
  <c r="Z14" i="4"/>
  <c r="Y14" i="4"/>
  <c r="X14" i="4"/>
  <c r="W14" i="4"/>
  <c r="V14" i="4"/>
  <c r="V13" i="4" s="1"/>
  <c r="U14" i="4"/>
  <c r="T14" i="4"/>
  <c r="S14" i="4"/>
  <c r="S13" i="4" s="1"/>
  <c r="R14" i="4"/>
  <c r="Q14" i="4"/>
  <c r="P14" i="4"/>
  <c r="O14" i="4"/>
  <c r="N14" i="4"/>
  <c r="N13" i="4" s="1"/>
  <c r="M14" i="4"/>
  <c r="L14" i="4"/>
  <c r="K14" i="4"/>
  <c r="K13" i="4" s="1"/>
  <c r="J14" i="4"/>
  <c r="I14" i="4"/>
  <c r="H14" i="4"/>
  <c r="G14" i="4"/>
  <c r="F14" i="4"/>
  <c r="F13" i="4" s="1"/>
  <c r="E14" i="4"/>
  <c r="D14" i="4"/>
  <c r="C14" i="4"/>
  <c r="C13" i="4" s="1"/>
  <c r="B14" i="4"/>
  <c r="AG14" i="4" s="1"/>
  <c r="AE13" i="4"/>
  <c r="Z13" i="4"/>
  <c r="W13" i="4"/>
  <c r="R13" i="4"/>
  <c r="O13" i="4"/>
  <c r="J13" i="4"/>
  <c r="G13" i="4"/>
  <c r="B13" i="4"/>
  <c r="AG12" i="4"/>
  <c r="AG11" i="4"/>
  <c r="AG10" i="4"/>
  <c r="AG9" i="4"/>
  <c r="AG8" i="4"/>
  <c r="AG7" i="4"/>
  <c r="AF6" i="4"/>
  <c r="AF37" i="4" s="1"/>
  <c r="AE6" i="4"/>
  <c r="AE37" i="4" s="1"/>
  <c r="AD6" i="4"/>
  <c r="AD37" i="4" s="1"/>
  <c r="AC6" i="4"/>
  <c r="AB6" i="4"/>
  <c r="AA6" i="4"/>
  <c r="Z6" i="4"/>
  <c r="Z37" i="4" s="1"/>
  <c r="Y6" i="4"/>
  <c r="X6" i="4"/>
  <c r="X37" i="4" s="1"/>
  <c r="W6" i="4"/>
  <c r="W37" i="4" s="1"/>
  <c r="V6" i="4"/>
  <c r="V37" i="4" s="1"/>
  <c r="U6" i="4"/>
  <c r="T6" i="4"/>
  <c r="S6" i="4"/>
  <c r="R6" i="4"/>
  <c r="R37" i="4" s="1"/>
  <c r="Q6" i="4"/>
  <c r="P6" i="4"/>
  <c r="P37" i="4" s="1"/>
  <c r="O6" i="4"/>
  <c r="O37" i="4" s="1"/>
  <c r="N6" i="4"/>
  <c r="N37" i="4" s="1"/>
  <c r="M6" i="4"/>
  <c r="L6" i="4"/>
  <c r="K6" i="4"/>
  <c r="J6" i="4"/>
  <c r="J37" i="4" s="1"/>
  <c r="I6" i="4"/>
  <c r="H6" i="4"/>
  <c r="H37" i="4" s="1"/>
  <c r="G6" i="4"/>
  <c r="G37" i="4" s="1"/>
  <c r="F6" i="4"/>
  <c r="F37" i="4" s="1"/>
  <c r="E6" i="4"/>
  <c r="D6" i="4"/>
  <c r="C6" i="4"/>
  <c r="B6" i="4"/>
  <c r="B37" i="4" s="1"/>
  <c r="AF6" i="1"/>
  <c r="AF14" i="1"/>
  <c r="AF16" i="1"/>
  <c r="AF18" i="1"/>
  <c r="AF20" i="1"/>
  <c r="AE6" i="1"/>
  <c r="AE14" i="1"/>
  <c r="AE16" i="1"/>
  <c r="AE18" i="1"/>
  <c r="AE20" i="1"/>
  <c r="B41" i="14" l="1"/>
  <c r="C39" i="14" s="1"/>
  <c r="C41" i="14"/>
  <c r="D39" i="14" s="1"/>
  <c r="D41" i="14" s="1"/>
  <c r="E39" i="14" s="1"/>
  <c r="E41" i="14" s="1"/>
  <c r="F39" i="14" s="1"/>
  <c r="AH16" i="14"/>
  <c r="F37" i="14"/>
  <c r="AG37" i="14" s="1"/>
  <c r="AH37" i="14" s="1"/>
  <c r="N37" i="14"/>
  <c r="V37" i="14"/>
  <c r="AD37" i="14"/>
  <c r="AG6" i="14"/>
  <c r="AH29" i="14" s="1"/>
  <c r="AG14" i="14"/>
  <c r="B41" i="13"/>
  <c r="C39" i="13" s="1"/>
  <c r="AH27" i="13"/>
  <c r="AH35" i="13"/>
  <c r="AH36" i="13"/>
  <c r="AH29" i="13"/>
  <c r="AH25" i="13"/>
  <c r="AH33" i="13"/>
  <c r="AH21" i="13"/>
  <c r="AH10" i="13"/>
  <c r="AH14" i="13"/>
  <c r="AH28" i="13"/>
  <c r="C41" i="13"/>
  <c r="D39" i="13" s="1"/>
  <c r="AH23" i="13"/>
  <c r="AH31" i="13"/>
  <c r="P37" i="13"/>
  <c r="X37" i="13"/>
  <c r="AF37" i="13"/>
  <c r="AH24" i="13"/>
  <c r="AH32" i="13"/>
  <c r="AH7" i="13"/>
  <c r="D37" i="13"/>
  <c r="D41" i="13" s="1"/>
  <c r="E39" i="13" s="1"/>
  <c r="E41" i="13" s="1"/>
  <c r="F39" i="13" s="1"/>
  <c r="F41" i="13" s="1"/>
  <c r="G39" i="13" s="1"/>
  <c r="G41" i="13" s="1"/>
  <c r="H39" i="13" s="1"/>
  <c r="H13" i="13"/>
  <c r="AG13" i="13" s="1"/>
  <c r="AH13" i="13" s="1"/>
  <c r="AG18" i="13"/>
  <c r="AH18" i="13" s="1"/>
  <c r="AH16" i="12"/>
  <c r="AH20" i="12"/>
  <c r="AH18" i="12"/>
  <c r="I37" i="12"/>
  <c r="Q37" i="12"/>
  <c r="Y37" i="12"/>
  <c r="D37" i="12"/>
  <c r="L37" i="12"/>
  <c r="T37" i="12"/>
  <c r="AB37" i="12"/>
  <c r="E37" i="12"/>
  <c r="M37" i="12"/>
  <c r="U37" i="12"/>
  <c r="AC37" i="12"/>
  <c r="AH19" i="12"/>
  <c r="AG6" i="12"/>
  <c r="B13" i="12"/>
  <c r="AG14" i="12"/>
  <c r="AH14" i="12" s="1"/>
  <c r="AH31" i="11"/>
  <c r="AH24" i="11"/>
  <c r="J37" i="11"/>
  <c r="R37" i="11"/>
  <c r="Z37" i="11"/>
  <c r="AH35" i="11"/>
  <c r="U37" i="11"/>
  <c r="AG6" i="11"/>
  <c r="AH22" i="11" s="1"/>
  <c r="B13" i="11"/>
  <c r="AG13" i="11" s="1"/>
  <c r="AH13" i="11" s="1"/>
  <c r="AH14" i="10"/>
  <c r="AH16" i="10"/>
  <c r="AH20" i="10"/>
  <c r="B37" i="10"/>
  <c r="J37" i="10"/>
  <c r="R37" i="10"/>
  <c r="Z37" i="10"/>
  <c r="AH28" i="10"/>
  <c r="E37" i="10"/>
  <c r="M37" i="10"/>
  <c r="U37" i="10"/>
  <c r="AC37" i="10"/>
  <c r="AG6" i="10"/>
  <c r="AH34" i="10" s="1"/>
  <c r="B13" i="10"/>
  <c r="AG13" i="10" s="1"/>
  <c r="AH13" i="10" s="1"/>
  <c r="AH31" i="9"/>
  <c r="I37" i="9"/>
  <c r="Q37" i="9"/>
  <c r="Y37" i="9"/>
  <c r="B41" i="9"/>
  <c r="C39" i="9" s="1"/>
  <c r="C37" i="9"/>
  <c r="C41" i="9" s="1"/>
  <c r="D39" i="9" s="1"/>
  <c r="D41" i="9" s="1"/>
  <c r="E39" i="9" s="1"/>
  <c r="E41" i="9" s="1"/>
  <c r="F39" i="9" s="1"/>
  <c r="F41" i="9" s="1"/>
  <c r="G39" i="9" s="1"/>
  <c r="G41" i="9" s="1"/>
  <c r="H39" i="9" s="1"/>
  <c r="K37" i="9"/>
  <c r="S37" i="9"/>
  <c r="AA37" i="9"/>
  <c r="AH20" i="9"/>
  <c r="AH30" i="9"/>
  <c r="AH28" i="9"/>
  <c r="AG6" i="9"/>
  <c r="AH24" i="9" s="1"/>
  <c r="H13" i="9"/>
  <c r="H37" i="9" s="1"/>
  <c r="H41" i="9" s="1"/>
  <c r="I39" i="9" s="1"/>
  <c r="AH22" i="8"/>
  <c r="P37" i="8"/>
  <c r="X37" i="8"/>
  <c r="AF37" i="8"/>
  <c r="AH7" i="8"/>
  <c r="J37" i="8"/>
  <c r="R37" i="8"/>
  <c r="Z37" i="8"/>
  <c r="AH26" i="8"/>
  <c r="H37" i="8"/>
  <c r="AG6" i="8"/>
  <c r="B13" i="8"/>
  <c r="AG13" i="8" s="1"/>
  <c r="AH13" i="8" s="1"/>
  <c r="AG14" i="8"/>
  <c r="AG13" i="7"/>
  <c r="AH7" i="7"/>
  <c r="B41" i="7"/>
  <c r="C39" i="7" s="1"/>
  <c r="AH25" i="7"/>
  <c r="AH33" i="7"/>
  <c r="C37" i="7"/>
  <c r="C41" i="7" s="1"/>
  <c r="D39" i="7" s="1"/>
  <c r="D41" i="7" s="1"/>
  <c r="E39" i="7" s="1"/>
  <c r="E41" i="7" s="1"/>
  <c r="F39" i="7" s="1"/>
  <c r="F41" i="7" s="1"/>
  <c r="G39" i="7" s="1"/>
  <c r="G41" i="7" s="1"/>
  <c r="H39" i="7" s="1"/>
  <c r="H41" i="7" s="1"/>
  <c r="I39" i="7" s="1"/>
  <c r="I41" i="7" s="1"/>
  <c r="J39" i="7" s="1"/>
  <c r="J41" i="7" s="1"/>
  <c r="K39" i="7" s="1"/>
  <c r="K37" i="7"/>
  <c r="AA37" i="7"/>
  <c r="AH18" i="7"/>
  <c r="S37" i="7"/>
  <c r="AH10" i="7"/>
  <c r="AH11" i="7"/>
  <c r="AG6" i="7"/>
  <c r="AH17" i="7" s="1"/>
  <c r="AG14" i="7"/>
  <c r="AG13" i="6"/>
  <c r="AH13" i="6" s="1"/>
  <c r="AH34" i="6"/>
  <c r="AH7" i="6"/>
  <c r="AH17" i="6"/>
  <c r="AH19" i="6"/>
  <c r="C41" i="6"/>
  <c r="D39" i="6" s="1"/>
  <c r="AH22" i="6"/>
  <c r="AH30" i="6"/>
  <c r="B41" i="6"/>
  <c r="C39" i="6" s="1"/>
  <c r="AH15" i="6"/>
  <c r="D41" i="6"/>
  <c r="E39" i="6" s="1"/>
  <c r="AH16" i="6"/>
  <c r="AH18" i="6"/>
  <c r="E37" i="6"/>
  <c r="M37" i="6"/>
  <c r="U37" i="6"/>
  <c r="AC37" i="6"/>
  <c r="AH11" i="6"/>
  <c r="AH25" i="6"/>
  <c r="AH33" i="6"/>
  <c r="AG6" i="6"/>
  <c r="AH21" i="6" s="1"/>
  <c r="AG14" i="6"/>
  <c r="AH14" i="6" s="1"/>
  <c r="AH8" i="5"/>
  <c r="AH14" i="5"/>
  <c r="AH16" i="5"/>
  <c r="AH31" i="5"/>
  <c r="AH23" i="5"/>
  <c r="AH27" i="5"/>
  <c r="AH35" i="5"/>
  <c r="AH15" i="5"/>
  <c r="AG6" i="5"/>
  <c r="AH20" i="5" s="1"/>
  <c r="B13" i="5"/>
  <c r="AG13" i="5" s="1"/>
  <c r="AH13" i="5" s="1"/>
  <c r="AH7" i="4"/>
  <c r="AG13" i="4"/>
  <c r="AH13" i="4" s="1"/>
  <c r="AH30" i="4"/>
  <c r="AH16" i="4"/>
  <c r="Q37" i="4"/>
  <c r="B41" i="4"/>
  <c r="C39" i="4" s="1"/>
  <c r="C37" i="4"/>
  <c r="C41" i="4" s="1"/>
  <c r="D39" i="4" s="1"/>
  <c r="D41" i="4" s="1"/>
  <c r="E39" i="4" s="1"/>
  <c r="E41" i="4" s="1"/>
  <c r="F39" i="4" s="1"/>
  <c r="F41" i="4" s="1"/>
  <c r="G39" i="4" s="1"/>
  <c r="G41" i="4" s="1"/>
  <c r="H39" i="4" s="1"/>
  <c r="H41" i="4" s="1"/>
  <c r="I39" i="4" s="1"/>
  <c r="S37" i="4"/>
  <c r="AH20" i="4"/>
  <c r="I37" i="4"/>
  <c r="Y37" i="4"/>
  <c r="K37" i="4"/>
  <c r="AA37" i="4"/>
  <c r="AG6" i="4"/>
  <c r="AH25" i="4" s="1"/>
  <c r="AG18" i="4"/>
  <c r="AH18" i="4" s="1"/>
  <c r="AE13" i="1"/>
  <c r="AE37" i="1" s="1"/>
  <c r="AF13" i="1"/>
  <c r="AF37" i="1" s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B6" i="1"/>
  <c r="AG11" i="1"/>
  <c r="AG35" i="1"/>
  <c r="AG33" i="1"/>
  <c r="AG29" i="1"/>
  <c r="AH44" i="14" l="1"/>
  <c r="AI43" i="14"/>
  <c r="AH14" i="14"/>
  <c r="AH10" i="14"/>
  <c r="AH15" i="14"/>
  <c r="AH36" i="14"/>
  <c r="AH32" i="14"/>
  <c r="AH28" i="14"/>
  <c r="AH24" i="14"/>
  <c r="AH9" i="14"/>
  <c r="AH35" i="14"/>
  <c r="AH31" i="14"/>
  <c r="AH27" i="14"/>
  <c r="AH23" i="14"/>
  <c r="AH8" i="14"/>
  <c r="AH21" i="14"/>
  <c r="AH34" i="14"/>
  <c r="AH33" i="14"/>
  <c r="AH11" i="14"/>
  <c r="AH30" i="14"/>
  <c r="AH19" i="14"/>
  <c r="AH26" i="14"/>
  <c r="F41" i="14"/>
  <c r="G39" i="14" s="1"/>
  <c r="G41" i="14" s="1"/>
  <c r="H39" i="14" s="1"/>
  <c r="H41" i="14" s="1"/>
  <c r="I39" i="14" s="1"/>
  <c r="I41" i="14" s="1"/>
  <c r="J39" i="14" s="1"/>
  <c r="J41" i="14" s="1"/>
  <c r="K39" i="14" s="1"/>
  <c r="K41" i="14" s="1"/>
  <c r="L39" i="14" s="1"/>
  <c r="L41" i="14" s="1"/>
  <c r="M39" i="14" s="1"/>
  <c r="M41" i="14" s="1"/>
  <c r="N39" i="14" s="1"/>
  <c r="N41" i="14" s="1"/>
  <c r="O39" i="14" s="1"/>
  <c r="O41" i="14" s="1"/>
  <c r="P39" i="14" s="1"/>
  <c r="P41" i="14" s="1"/>
  <c r="Q39" i="14" s="1"/>
  <c r="Q41" i="14" s="1"/>
  <c r="R39" i="14" s="1"/>
  <c r="R41" i="14" s="1"/>
  <c r="S39" i="14" s="1"/>
  <c r="S41" i="14" s="1"/>
  <c r="T39" i="14" s="1"/>
  <c r="T41" i="14" s="1"/>
  <c r="U39" i="14" s="1"/>
  <c r="U41" i="14" s="1"/>
  <c r="V39" i="14" s="1"/>
  <c r="V41" i="14" s="1"/>
  <c r="W39" i="14" s="1"/>
  <c r="W41" i="14" s="1"/>
  <c r="X39" i="14" s="1"/>
  <c r="X41" i="14" s="1"/>
  <c r="Y39" i="14" s="1"/>
  <c r="Y41" i="14" s="1"/>
  <c r="Z39" i="14" s="1"/>
  <c r="Z41" i="14" s="1"/>
  <c r="AA39" i="14" s="1"/>
  <c r="AA41" i="14" s="1"/>
  <c r="AB39" i="14" s="1"/>
  <c r="AB41" i="14" s="1"/>
  <c r="AC39" i="14" s="1"/>
  <c r="AC41" i="14" s="1"/>
  <c r="AD39" i="14" s="1"/>
  <c r="AD41" i="14" s="1"/>
  <c r="AE39" i="14" s="1"/>
  <c r="AE41" i="14" s="1"/>
  <c r="AF39" i="14" s="1"/>
  <c r="AF41" i="14" s="1"/>
  <c r="AH22" i="14"/>
  <c r="AH20" i="14"/>
  <c r="AH25" i="14"/>
  <c r="AH17" i="14"/>
  <c r="AH13" i="14"/>
  <c r="AH7" i="14"/>
  <c r="AH18" i="14"/>
  <c r="H37" i="13"/>
  <c r="H41" i="13" s="1"/>
  <c r="I39" i="13" s="1"/>
  <c r="I41" i="13" s="1"/>
  <c r="J39" i="13" s="1"/>
  <c r="J41" i="13" s="1"/>
  <c r="K39" i="13" s="1"/>
  <c r="K41" i="13" s="1"/>
  <c r="L39" i="13" s="1"/>
  <c r="L41" i="13" s="1"/>
  <c r="M39" i="13" s="1"/>
  <c r="M41" i="13" s="1"/>
  <c r="N39" i="13" s="1"/>
  <c r="N41" i="13" s="1"/>
  <c r="O39" i="13" s="1"/>
  <c r="O41" i="13" s="1"/>
  <c r="P39" i="13" s="1"/>
  <c r="P41" i="13" s="1"/>
  <c r="Q39" i="13" s="1"/>
  <c r="Q41" i="13" s="1"/>
  <c r="R39" i="13" s="1"/>
  <c r="R41" i="13" s="1"/>
  <c r="S39" i="13" s="1"/>
  <c r="S41" i="13" s="1"/>
  <c r="T39" i="13" s="1"/>
  <c r="T41" i="13" s="1"/>
  <c r="U39" i="13" s="1"/>
  <c r="U41" i="13" s="1"/>
  <c r="V39" i="13" s="1"/>
  <c r="V41" i="13" s="1"/>
  <c r="W39" i="13" s="1"/>
  <c r="W41" i="13" s="1"/>
  <c r="X39" i="13" s="1"/>
  <c r="X41" i="13" s="1"/>
  <c r="Y39" i="13" s="1"/>
  <c r="Y41" i="13" s="1"/>
  <c r="Z39" i="13" s="1"/>
  <c r="Z41" i="13" s="1"/>
  <c r="AA39" i="13" s="1"/>
  <c r="AA41" i="13" s="1"/>
  <c r="AB39" i="13" s="1"/>
  <c r="AB41" i="13" s="1"/>
  <c r="AC39" i="13" s="1"/>
  <c r="AC41" i="13" s="1"/>
  <c r="AD39" i="13" s="1"/>
  <c r="AD41" i="13" s="1"/>
  <c r="AE39" i="13" s="1"/>
  <c r="AE41" i="13" s="1"/>
  <c r="AF39" i="13" s="1"/>
  <c r="AF41" i="13" s="1"/>
  <c r="AG37" i="13"/>
  <c r="AH37" i="13" s="1"/>
  <c r="B37" i="12"/>
  <c r="AG13" i="12"/>
  <c r="AH13" i="12" s="1"/>
  <c r="AH15" i="12"/>
  <c r="AH36" i="12"/>
  <c r="AH32" i="12"/>
  <c r="AH28" i="12"/>
  <c r="AH24" i="12"/>
  <c r="AH9" i="12"/>
  <c r="AH35" i="12"/>
  <c r="AH31" i="12"/>
  <c r="AH27" i="12"/>
  <c r="AH23" i="12"/>
  <c r="AH8" i="12"/>
  <c r="AH21" i="12"/>
  <c r="AH34" i="12"/>
  <c r="AH30" i="12"/>
  <c r="AH26" i="12"/>
  <c r="AH22" i="12"/>
  <c r="AH17" i="12"/>
  <c r="AH11" i="12"/>
  <c r="AH7" i="12"/>
  <c r="AH33" i="12"/>
  <c r="AH29" i="12"/>
  <c r="AH25" i="12"/>
  <c r="AH10" i="12"/>
  <c r="AH23" i="11"/>
  <c r="AH14" i="11"/>
  <c r="AH27" i="11"/>
  <c r="B37" i="11"/>
  <c r="AH15" i="11"/>
  <c r="AH36" i="11"/>
  <c r="AH21" i="11"/>
  <c r="AH19" i="11"/>
  <c r="AH25" i="11"/>
  <c r="AH10" i="11"/>
  <c r="AH29" i="11"/>
  <c r="AH33" i="11"/>
  <c r="AH28" i="11"/>
  <c r="AH9" i="11"/>
  <c r="AH20" i="11"/>
  <c r="AH34" i="11"/>
  <c r="AH7" i="11"/>
  <c r="AH30" i="11"/>
  <c r="AH16" i="11"/>
  <c r="AH17" i="11"/>
  <c r="AH11" i="11"/>
  <c r="AH26" i="11"/>
  <c r="AH18" i="11"/>
  <c r="AH8" i="11"/>
  <c r="AH32" i="11"/>
  <c r="B41" i="10"/>
  <c r="C39" i="10" s="1"/>
  <c r="C41" i="10" s="1"/>
  <c r="D39" i="10" s="1"/>
  <c r="D41" i="10" s="1"/>
  <c r="E39" i="10" s="1"/>
  <c r="AG37" i="10"/>
  <c r="AH37" i="10" s="1"/>
  <c r="AH24" i="10"/>
  <c r="E41" i="10"/>
  <c r="F39" i="10" s="1"/>
  <c r="F41" i="10" s="1"/>
  <c r="G39" i="10" s="1"/>
  <c r="G41" i="10" s="1"/>
  <c r="H39" i="10" s="1"/>
  <c r="H41" i="10" s="1"/>
  <c r="I39" i="10" s="1"/>
  <c r="I41" i="10" s="1"/>
  <c r="J39" i="10" s="1"/>
  <c r="AH15" i="10"/>
  <c r="AH21" i="10"/>
  <c r="AH25" i="10"/>
  <c r="AH10" i="10"/>
  <c r="AH19" i="10"/>
  <c r="AH29" i="10"/>
  <c r="AH33" i="10"/>
  <c r="AH26" i="10"/>
  <c r="AH31" i="10"/>
  <c r="AH17" i="10"/>
  <c r="AH35" i="10"/>
  <c r="AH8" i="10"/>
  <c r="AH11" i="10"/>
  <c r="AH23" i="10"/>
  <c r="AH27" i="10"/>
  <c r="AH7" i="10"/>
  <c r="AH30" i="10"/>
  <c r="AH9" i="10"/>
  <c r="AH22" i="10"/>
  <c r="AH36" i="10"/>
  <c r="AH32" i="10"/>
  <c r="J41" i="10"/>
  <c r="K39" i="10" s="1"/>
  <c r="K41" i="10" s="1"/>
  <c r="L39" i="10" s="1"/>
  <c r="L41" i="10" s="1"/>
  <c r="M39" i="10" s="1"/>
  <c r="M41" i="10" s="1"/>
  <c r="N39" i="10" s="1"/>
  <c r="N41" i="10" s="1"/>
  <c r="O39" i="10" s="1"/>
  <c r="O41" i="10" s="1"/>
  <c r="P39" i="10" s="1"/>
  <c r="P41" i="10" s="1"/>
  <c r="Q39" i="10" s="1"/>
  <c r="Q41" i="10" s="1"/>
  <c r="R39" i="10" s="1"/>
  <c r="R41" i="10" s="1"/>
  <c r="S39" i="10" s="1"/>
  <c r="S41" i="10" s="1"/>
  <c r="T39" i="10" s="1"/>
  <c r="T41" i="10" s="1"/>
  <c r="U39" i="10" s="1"/>
  <c r="U41" i="10" s="1"/>
  <c r="V39" i="10" s="1"/>
  <c r="V41" i="10" s="1"/>
  <c r="W39" i="10" s="1"/>
  <c r="W41" i="10" s="1"/>
  <c r="X39" i="10" s="1"/>
  <c r="X41" i="10" s="1"/>
  <c r="Y39" i="10" s="1"/>
  <c r="Y41" i="10" s="1"/>
  <c r="Z39" i="10" s="1"/>
  <c r="Z41" i="10" s="1"/>
  <c r="AA39" i="10" s="1"/>
  <c r="AA41" i="10" s="1"/>
  <c r="AB39" i="10" s="1"/>
  <c r="AB41" i="10" s="1"/>
  <c r="AC39" i="10" s="1"/>
  <c r="AC41" i="10" s="1"/>
  <c r="AD39" i="10" s="1"/>
  <c r="AD41" i="10" s="1"/>
  <c r="AE39" i="10" s="1"/>
  <c r="AE41" i="10" s="1"/>
  <c r="AF39" i="10" s="1"/>
  <c r="AF41" i="10" s="1"/>
  <c r="AH18" i="10"/>
  <c r="K41" i="9"/>
  <c r="L39" i="9" s="1"/>
  <c r="L41" i="9" s="1"/>
  <c r="M39" i="9" s="1"/>
  <c r="M41" i="9" s="1"/>
  <c r="N39" i="9" s="1"/>
  <c r="N41" i="9" s="1"/>
  <c r="O39" i="9" s="1"/>
  <c r="O41" i="9" s="1"/>
  <c r="P39" i="9" s="1"/>
  <c r="P41" i="9" s="1"/>
  <c r="Q39" i="9" s="1"/>
  <c r="Q41" i="9" s="1"/>
  <c r="R39" i="9" s="1"/>
  <c r="R41" i="9" s="1"/>
  <c r="S39" i="9" s="1"/>
  <c r="S41" i="9" s="1"/>
  <c r="T39" i="9" s="1"/>
  <c r="T41" i="9" s="1"/>
  <c r="U39" i="9" s="1"/>
  <c r="U41" i="9" s="1"/>
  <c r="V39" i="9" s="1"/>
  <c r="V41" i="9" s="1"/>
  <c r="W39" i="9" s="1"/>
  <c r="W41" i="9" s="1"/>
  <c r="X39" i="9" s="1"/>
  <c r="X41" i="9" s="1"/>
  <c r="Y39" i="9" s="1"/>
  <c r="Y41" i="9" s="1"/>
  <c r="Z39" i="9" s="1"/>
  <c r="Z41" i="9" s="1"/>
  <c r="AA39" i="9" s="1"/>
  <c r="AA41" i="9" s="1"/>
  <c r="AB39" i="9" s="1"/>
  <c r="AB41" i="9" s="1"/>
  <c r="AC39" i="9" s="1"/>
  <c r="AC41" i="9" s="1"/>
  <c r="AD39" i="9" s="1"/>
  <c r="AD41" i="9" s="1"/>
  <c r="AE39" i="9" s="1"/>
  <c r="AE41" i="9" s="1"/>
  <c r="AF39" i="9" s="1"/>
  <c r="AF41" i="9" s="1"/>
  <c r="I41" i="9"/>
  <c r="J39" i="9" s="1"/>
  <c r="J41" i="9" s="1"/>
  <c r="K39" i="9" s="1"/>
  <c r="AH36" i="9"/>
  <c r="AH32" i="9"/>
  <c r="AH19" i="9"/>
  <c r="AH8" i="9"/>
  <c r="AH33" i="9"/>
  <c r="AH29" i="9"/>
  <c r="AH25" i="9"/>
  <c r="AH21" i="9"/>
  <c r="AH18" i="9"/>
  <c r="AG13" i="9"/>
  <c r="AH13" i="9" s="1"/>
  <c r="AH14" i="9"/>
  <c r="AH23" i="9"/>
  <c r="AH15" i="9"/>
  <c r="AH26" i="9"/>
  <c r="AG37" i="9"/>
  <c r="AH37" i="9" s="1"/>
  <c r="AH22" i="9"/>
  <c r="AH17" i="9"/>
  <c r="AH35" i="9"/>
  <c r="AH27" i="9"/>
  <c r="AH9" i="9"/>
  <c r="AH7" i="9"/>
  <c r="AH16" i="9"/>
  <c r="AH11" i="9"/>
  <c r="AH34" i="9"/>
  <c r="AH10" i="9"/>
  <c r="AH15" i="8"/>
  <c r="AH10" i="8"/>
  <c r="AH36" i="8"/>
  <c r="AH32" i="8"/>
  <c r="AH28" i="8"/>
  <c r="AH24" i="8"/>
  <c r="AH9" i="8"/>
  <c r="AH29" i="8"/>
  <c r="AH21" i="8"/>
  <c r="AH8" i="8"/>
  <c r="AH33" i="8"/>
  <c r="AH25" i="8"/>
  <c r="AH35" i="8"/>
  <c r="AH20" i="8"/>
  <c r="AH19" i="8"/>
  <c r="AH31" i="8"/>
  <c r="AH16" i="8"/>
  <c r="AH27" i="8"/>
  <c r="AH18" i="8"/>
  <c r="AH17" i="8"/>
  <c r="AH23" i="8"/>
  <c r="B37" i="8"/>
  <c r="AH11" i="8"/>
  <c r="AH14" i="8"/>
  <c r="AH34" i="8"/>
  <c r="AH30" i="8"/>
  <c r="K41" i="7"/>
  <c r="L39" i="7" s="1"/>
  <c r="L41" i="7" s="1"/>
  <c r="M39" i="7" s="1"/>
  <c r="M41" i="7" s="1"/>
  <c r="N39" i="7" s="1"/>
  <c r="N41" i="7" s="1"/>
  <c r="O39" i="7" s="1"/>
  <c r="O41" i="7" s="1"/>
  <c r="P39" i="7" s="1"/>
  <c r="P41" i="7" s="1"/>
  <c r="Q39" i="7" s="1"/>
  <c r="Q41" i="7" s="1"/>
  <c r="R39" i="7" s="1"/>
  <c r="R41" i="7" s="1"/>
  <c r="S39" i="7" s="1"/>
  <c r="S41" i="7" s="1"/>
  <c r="T39" i="7" s="1"/>
  <c r="T41" i="7" s="1"/>
  <c r="U39" i="7" s="1"/>
  <c r="U41" i="7" s="1"/>
  <c r="V39" i="7" s="1"/>
  <c r="V41" i="7" s="1"/>
  <c r="W39" i="7" s="1"/>
  <c r="W41" i="7" s="1"/>
  <c r="X39" i="7" s="1"/>
  <c r="X41" i="7" s="1"/>
  <c r="Y39" i="7" s="1"/>
  <c r="Y41" i="7" s="1"/>
  <c r="Z39" i="7" s="1"/>
  <c r="Z41" i="7" s="1"/>
  <c r="AA39" i="7" s="1"/>
  <c r="AA41" i="7" s="1"/>
  <c r="AB39" i="7" s="1"/>
  <c r="AB41" i="7" s="1"/>
  <c r="AC39" i="7" s="1"/>
  <c r="AC41" i="7" s="1"/>
  <c r="AD39" i="7" s="1"/>
  <c r="AD41" i="7" s="1"/>
  <c r="AE39" i="7" s="1"/>
  <c r="AE41" i="7" s="1"/>
  <c r="AF39" i="7" s="1"/>
  <c r="AF41" i="7" s="1"/>
  <c r="AH30" i="7"/>
  <c r="AH29" i="7"/>
  <c r="AH22" i="7"/>
  <c r="AH21" i="7"/>
  <c r="AH14" i="7"/>
  <c r="AH20" i="7"/>
  <c r="AH19" i="7"/>
  <c r="AH34" i="7"/>
  <c r="AH16" i="7"/>
  <c r="AG37" i="7"/>
  <c r="AH37" i="7" s="1"/>
  <c r="AH13" i="7"/>
  <c r="AH36" i="7"/>
  <c r="AH32" i="7"/>
  <c r="AH28" i="7"/>
  <c r="AH24" i="7"/>
  <c r="AH9" i="7"/>
  <c r="AH35" i="7"/>
  <c r="AH31" i="7"/>
  <c r="AH27" i="7"/>
  <c r="AH23" i="7"/>
  <c r="AH8" i="7"/>
  <c r="AH15" i="7"/>
  <c r="AH26" i="7"/>
  <c r="M41" i="6"/>
  <c r="N39" i="6" s="1"/>
  <c r="N41" i="6" s="1"/>
  <c r="O39" i="6" s="1"/>
  <c r="O41" i="6" s="1"/>
  <c r="P39" i="6" s="1"/>
  <c r="P41" i="6" s="1"/>
  <c r="Q39" i="6" s="1"/>
  <c r="Q41" i="6" s="1"/>
  <c r="R39" i="6" s="1"/>
  <c r="R41" i="6" s="1"/>
  <c r="S39" i="6" s="1"/>
  <c r="S41" i="6" s="1"/>
  <c r="T39" i="6" s="1"/>
  <c r="T41" i="6" s="1"/>
  <c r="U39" i="6" s="1"/>
  <c r="U41" i="6" s="1"/>
  <c r="V39" i="6" s="1"/>
  <c r="V41" i="6" s="1"/>
  <c r="W39" i="6" s="1"/>
  <c r="W41" i="6" s="1"/>
  <c r="X39" i="6" s="1"/>
  <c r="X41" i="6" s="1"/>
  <c r="Y39" i="6" s="1"/>
  <c r="Y41" i="6" s="1"/>
  <c r="Z39" i="6" s="1"/>
  <c r="Z41" i="6" s="1"/>
  <c r="AA39" i="6" s="1"/>
  <c r="AA41" i="6" s="1"/>
  <c r="AB39" i="6" s="1"/>
  <c r="AB41" i="6" s="1"/>
  <c r="AC39" i="6" s="1"/>
  <c r="AC41" i="6" s="1"/>
  <c r="AD39" i="6" s="1"/>
  <c r="AD41" i="6" s="1"/>
  <c r="AE39" i="6" s="1"/>
  <c r="AE41" i="6" s="1"/>
  <c r="AF39" i="6" s="1"/>
  <c r="AF41" i="6" s="1"/>
  <c r="E41" i="6"/>
  <c r="F39" i="6" s="1"/>
  <c r="F41" i="6" s="1"/>
  <c r="G39" i="6" s="1"/>
  <c r="G41" i="6" s="1"/>
  <c r="H39" i="6" s="1"/>
  <c r="H41" i="6" s="1"/>
  <c r="I39" i="6" s="1"/>
  <c r="I41" i="6" s="1"/>
  <c r="J39" i="6" s="1"/>
  <c r="J41" i="6" s="1"/>
  <c r="K39" i="6" s="1"/>
  <c r="K41" i="6" s="1"/>
  <c r="L39" i="6" s="1"/>
  <c r="L41" i="6" s="1"/>
  <c r="M39" i="6" s="1"/>
  <c r="AH20" i="6"/>
  <c r="AH26" i="6"/>
  <c r="AG37" i="6"/>
  <c r="AH37" i="6" s="1"/>
  <c r="AH36" i="6"/>
  <c r="AH32" i="6"/>
  <c r="AH28" i="6"/>
  <c r="AH24" i="6"/>
  <c r="AH35" i="6"/>
  <c r="AH31" i="6"/>
  <c r="AH27" i="6"/>
  <c r="AH23" i="6"/>
  <c r="AH8" i="6"/>
  <c r="AH9" i="6"/>
  <c r="AH10" i="6"/>
  <c r="AH29" i="6"/>
  <c r="B37" i="5"/>
  <c r="AH36" i="5"/>
  <c r="AH32" i="5"/>
  <c r="AH28" i="5"/>
  <c r="AH24" i="5"/>
  <c r="AH9" i="5"/>
  <c r="AH19" i="5"/>
  <c r="AH10" i="5"/>
  <c r="AH11" i="5"/>
  <c r="AH34" i="5"/>
  <c r="AH30" i="5"/>
  <c r="AH26" i="5"/>
  <c r="AH22" i="5"/>
  <c r="AH17" i="5"/>
  <c r="AH7" i="5"/>
  <c r="AH33" i="5"/>
  <c r="AH29" i="5"/>
  <c r="AH25" i="5"/>
  <c r="AH21" i="5"/>
  <c r="AH18" i="5"/>
  <c r="AH15" i="4"/>
  <c r="AH36" i="4"/>
  <c r="AH32" i="4"/>
  <c r="AH28" i="4"/>
  <c r="AH24" i="4"/>
  <c r="AH9" i="4"/>
  <c r="AH19" i="4"/>
  <c r="AH8" i="4"/>
  <c r="AH35" i="4"/>
  <c r="AH31" i="4"/>
  <c r="AH27" i="4"/>
  <c r="AH17" i="4"/>
  <c r="AG37" i="4"/>
  <c r="AH37" i="4" s="1"/>
  <c r="AH21" i="4"/>
  <c r="AH10" i="4"/>
  <c r="AH22" i="4"/>
  <c r="I41" i="4"/>
  <c r="J39" i="4" s="1"/>
  <c r="J41" i="4" s="1"/>
  <c r="K39" i="4" s="1"/>
  <c r="K41" i="4" s="1"/>
  <c r="L39" i="4" s="1"/>
  <c r="L41" i="4" s="1"/>
  <c r="M39" i="4" s="1"/>
  <c r="M41" i="4" s="1"/>
  <c r="N39" i="4" s="1"/>
  <c r="N41" i="4" s="1"/>
  <c r="O39" i="4" s="1"/>
  <c r="O41" i="4" s="1"/>
  <c r="P39" i="4" s="1"/>
  <c r="P41" i="4" s="1"/>
  <c r="Q39" i="4" s="1"/>
  <c r="Q41" i="4" s="1"/>
  <c r="R39" i="4" s="1"/>
  <c r="R41" i="4" s="1"/>
  <c r="S39" i="4" s="1"/>
  <c r="S41" i="4" s="1"/>
  <c r="T39" i="4" s="1"/>
  <c r="T41" i="4" s="1"/>
  <c r="U39" i="4" s="1"/>
  <c r="U41" i="4" s="1"/>
  <c r="V39" i="4" s="1"/>
  <c r="V41" i="4" s="1"/>
  <c r="W39" i="4" s="1"/>
  <c r="W41" i="4" s="1"/>
  <c r="X39" i="4" s="1"/>
  <c r="X41" i="4" s="1"/>
  <c r="Y39" i="4" s="1"/>
  <c r="Y41" i="4" s="1"/>
  <c r="Z39" i="4" s="1"/>
  <c r="Z41" i="4" s="1"/>
  <c r="AA39" i="4" s="1"/>
  <c r="AA41" i="4" s="1"/>
  <c r="AB39" i="4" s="1"/>
  <c r="AB41" i="4" s="1"/>
  <c r="AC39" i="4" s="1"/>
  <c r="AC41" i="4" s="1"/>
  <c r="AD39" i="4" s="1"/>
  <c r="AD41" i="4" s="1"/>
  <c r="AE39" i="4" s="1"/>
  <c r="AE41" i="4" s="1"/>
  <c r="AF39" i="4" s="1"/>
  <c r="AF41" i="4" s="1"/>
  <c r="AH34" i="4"/>
  <c r="AH14" i="4"/>
  <c r="AH29" i="4"/>
  <c r="AH11" i="4"/>
  <c r="AH26" i="4"/>
  <c r="AH23" i="4"/>
  <c r="AH33" i="4"/>
  <c r="AG7" i="1"/>
  <c r="AG8" i="1"/>
  <c r="AG9" i="1"/>
  <c r="AG10" i="1"/>
  <c r="AG12" i="1"/>
  <c r="B14" i="1"/>
  <c r="B16" i="1"/>
  <c r="B18" i="1"/>
  <c r="B20" i="1"/>
  <c r="C14" i="1"/>
  <c r="C16" i="1"/>
  <c r="C18" i="1"/>
  <c r="C20" i="1"/>
  <c r="D14" i="1"/>
  <c r="D16" i="1"/>
  <c r="D18" i="1"/>
  <c r="D20" i="1"/>
  <c r="E14" i="1"/>
  <c r="E16" i="1"/>
  <c r="E18" i="1"/>
  <c r="E20" i="1"/>
  <c r="F14" i="1"/>
  <c r="F16" i="1"/>
  <c r="F18" i="1"/>
  <c r="F20" i="1"/>
  <c r="G14" i="1"/>
  <c r="G16" i="1"/>
  <c r="G18" i="1"/>
  <c r="G20" i="1"/>
  <c r="H14" i="1"/>
  <c r="H16" i="1"/>
  <c r="H18" i="1"/>
  <c r="H20" i="1"/>
  <c r="I14" i="1"/>
  <c r="I16" i="1"/>
  <c r="I18" i="1"/>
  <c r="I20" i="1"/>
  <c r="J14" i="1"/>
  <c r="J16" i="1"/>
  <c r="J18" i="1"/>
  <c r="J20" i="1"/>
  <c r="K14" i="1"/>
  <c r="K16" i="1"/>
  <c r="K18" i="1"/>
  <c r="K20" i="1"/>
  <c r="L14" i="1"/>
  <c r="L16" i="1"/>
  <c r="L18" i="1"/>
  <c r="L20" i="1"/>
  <c r="M14" i="1"/>
  <c r="M16" i="1"/>
  <c r="M18" i="1"/>
  <c r="M20" i="1"/>
  <c r="N14" i="1"/>
  <c r="N16" i="1"/>
  <c r="N18" i="1"/>
  <c r="N20" i="1"/>
  <c r="O14" i="1"/>
  <c r="O16" i="1"/>
  <c r="O18" i="1"/>
  <c r="O20" i="1"/>
  <c r="P14" i="1"/>
  <c r="P16" i="1"/>
  <c r="P18" i="1"/>
  <c r="P20" i="1"/>
  <c r="Q14" i="1"/>
  <c r="Q16" i="1"/>
  <c r="Q18" i="1"/>
  <c r="Q20" i="1"/>
  <c r="R14" i="1"/>
  <c r="R16" i="1"/>
  <c r="R18" i="1"/>
  <c r="R20" i="1"/>
  <c r="S14" i="1"/>
  <c r="S16" i="1"/>
  <c r="S18" i="1"/>
  <c r="S20" i="1"/>
  <c r="T14" i="1"/>
  <c r="T16" i="1"/>
  <c r="T18" i="1"/>
  <c r="T20" i="1"/>
  <c r="U14" i="1"/>
  <c r="U16" i="1"/>
  <c r="U18" i="1"/>
  <c r="U20" i="1"/>
  <c r="V14" i="1"/>
  <c r="V16" i="1"/>
  <c r="V18" i="1"/>
  <c r="V20" i="1"/>
  <c r="W14" i="1"/>
  <c r="W16" i="1"/>
  <c r="W18" i="1"/>
  <c r="W20" i="1"/>
  <c r="X14" i="1"/>
  <c r="X16" i="1"/>
  <c r="X18" i="1"/>
  <c r="X20" i="1"/>
  <c r="Y14" i="1"/>
  <c r="Y16" i="1"/>
  <c r="Y18" i="1"/>
  <c r="Y20" i="1"/>
  <c r="Z14" i="1"/>
  <c r="Z16" i="1"/>
  <c r="Z18" i="1"/>
  <c r="Z20" i="1"/>
  <c r="AA14" i="1"/>
  <c r="AA16" i="1"/>
  <c r="AA18" i="1"/>
  <c r="AA20" i="1"/>
  <c r="AB14" i="1"/>
  <c r="AB16" i="1"/>
  <c r="AB18" i="1"/>
  <c r="AB20" i="1"/>
  <c r="AC14" i="1"/>
  <c r="AC16" i="1"/>
  <c r="AC18" i="1"/>
  <c r="AC20" i="1"/>
  <c r="AD14" i="1"/>
  <c r="AD16" i="1"/>
  <c r="AD18" i="1"/>
  <c r="AD20" i="1"/>
  <c r="AG15" i="1"/>
  <c r="AG17" i="1"/>
  <c r="AG19" i="1"/>
  <c r="AG21" i="1"/>
  <c r="AG22" i="1"/>
  <c r="AG23" i="1"/>
  <c r="AG24" i="1"/>
  <c r="AG25" i="1"/>
  <c r="AG26" i="1"/>
  <c r="AG27" i="1"/>
  <c r="AG28" i="1"/>
  <c r="AG30" i="1"/>
  <c r="AG31" i="1"/>
  <c r="AG32" i="1"/>
  <c r="AG34" i="1"/>
  <c r="AG36" i="1"/>
  <c r="AG38" i="1"/>
  <c r="AH44" i="13" l="1"/>
  <c r="AI43" i="13"/>
  <c r="B41" i="12"/>
  <c r="C39" i="12" s="1"/>
  <c r="C41" i="12" s="1"/>
  <c r="D39" i="12" s="1"/>
  <c r="D41" i="12" s="1"/>
  <c r="E39" i="12" s="1"/>
  <c r="E41" i="12" s="1"/>
  <c r="F39" i="12" s="1"/>
  <c r="F41" i="12" s="1"/>
  <c r="G39" i="12" s="1"/>
  <c r="G41" i="12" s="1"/>
  <c r="H39" i="12" s="1"/>
  <c r="H41" i="12" s="1"/>
  <c r="I39" i="12" s="1"/>
  <c r="I41" i="12" s="1"/>
  <c r="J39" i="12" s="1"/>
  <c r="J41" i="12" s="1"/>
  <c r="K39" i="12" s="1"/>
  <c r="K41" i="12" s="1"/>
  <c r="L39" i="12" s="1"/>
  <c r="L41" i="12" s="1"/>
  <c r="M39" i="12" s="1"/>
  <c r="M41" i="12" s="1"/>
  <c r="N39" i="12" s="1"/>
  <c r="N41" i="12" s="1"/>
  <c r="O39" i="12" s="1"/>
  <c r="O41" i="12" s="1"/>
  <c r="P39" i="12" s="1"/>
  <c r="P41" i="12" s="1"/>
  <c r="Q39" i="12" s="1"/>
  <c r="Q41" i="12" s="1"/>
  <c r="R39" i="12" s="1"/>
  <c r="R41" i="12" s="1"/>
  <c r="S39" i="12" s="1"/>
  <c r="S41" i="12" s="1"/>
  <c r="T39" i="12" s="1"/>
  <c r="T41" i="12" s="1"/>
  <c r="U39" i="12" s="1"/>
  <c r="U41" i="12" s="1"/>
  <c r="V39" i="12" s="1"/>
  <c r="V41" i="12" s="1"/>
  <c r="W39" i="12" s="1"/>
  <c r="W41" i="12" s="1"/>
  <c r="X39" i="12" s="1"/>
  <c r="X41" i="12" s="1"/>
  <c r="Y39" i="12" s="1"/>
  <c r="Y41" i="12" s="1"/>
  <c r="Z39" i="12" s="1"/>
  <c r="Z41" i="12" s="1"/>
  <c r="AA39" i="12" s="1"/>
  <c r="AA41" i="12" s="1"/>
  <c r="AB39" i="12" s="1"/>
  <c r="AB41" i="12" s="1"/>
  <c r="AC39" i="12" s="1"/>
  <c r="AC41" i="12" s="1"/>
  <c r="AD39" i="12" s="1"/>
  <c r="AD41" i="12" s="1"/>
  <c r="AE39" i="12" s="1"/>
  <c r="AE41" i="12" s="1"/>
  <c r="AF39" i="12" s="1"/>
  <c r="AF41" i="12" s="1"/>
  <c r="AG37" i="12"/>
  <c r="AH37" i="12" s="1"/>
  <c r="B41" i="11"/>
  <c r="C39" i="11" s="1"/>
  <c r="C41" i="11" s="1"/>
  <c r="D39" i="11" s="1"/>
  <c r="D41" i="11" s="1"/>
  <c r="E39" i="11" s="1"/>
  <c r="E41" i="11" s="1"/>
  <c r="F39" i="11" s="1"/>
  <c r="F41" i="11" s="1"/>
  <c r="G39" i="11" s="1"/>
  <c r="G41" i="11" s="1"/>
  <c r="H39" i="11" s="1"/>
  <c r="H41" i="11" s="1"/>
  <c r="I39" i="11" s="1"/>
  <c r="I41" i="11" s="1"/>
  <c r="J39" i="11" s="1"/>
  <c r="J41" i="11" s="1"/>
  <c r="K39" i="11" s="1"/>
  <c r="K41" i="11" s="1"/>
  <c r="L39" i="11" s="1"/>
  <c r="L41" i="11" s="1"/>
  <c r="M39" i="11" s="1"/>
  <c r="M41" i="11" s="1"/>
  <c r="N39" i="11" s="1"/>
  <c r="N41" i="11" s="1"/>
  <c r="O39" i="11" s="1"/>
  <c r="O41" i="11" s="1"/>
  <c r="P39" i="11" s="1"/>
  <c r="P41" i="11" s="1"/>
  <c r="Q39" i="11" s="1"/>
  <c r="Q41" i="11" s="1"/>
  <c r="R39" i="11" s="1"/>
  <c r="R41" i="11" s="1"/>
  <c r="S39" i="11" s="1"/>
  <c r="S41" i="11" s="1"/>
  <c r="T39" i="11" s="1"/>
  <c r="T41" i="11" s="1"/>
  <c r="U39" i="11" s="1"/>
  <c r="U41" i="11" s="1"/>
  <c r="V39" i="11" s="1"/>
  <c r="V41" i="11" s="1"/>
  <c r="W39" i="11" s="1"/>
  <c r="W41" i="11" s="1"/>
  <c r="X39" i="11" s="1"/>
  <c r="X41" i="11" s="1"/>
  <c r="Y39" i="11" s="1"/>
  <c r="Y41" i="11" s="1"/>
  <c r="Z39" i="11" s="1"/>
  <c r="Z41" i="11" s="1"/>
  <c r="AA39" i="11" s="1"/>
  <c r="AA41" i="11" s="1"/>
  <c r="AB39" i="11" s="1"/>
  <c r="AB41" i="11" s="1"/>
  <c r="AC39" i="11" s="1"/>
  <c r="AC41" i="11" s="1"/>
  <c r="AD39" i="11" s="1"/>
  <c r="AD41" i="11" s="1"/>
  <c r="AE39" i="11" s="1"/>
  <c r="AE41" i="11" s="1"/>
  <c r="AF39" i="11" s="1"/>
  <c r="AF41" i="11" s="1"/>
  <c r="AG37" i="11"/>
  <c r="AH37" i="11" s="1"/>
  <c r="AH44" i="10"/>
  <c r="AI43" i="10"/>
  <c r="AH44" i="9"/>
  <c r="AI43" i="9"/>
  <c r="B41" i="8"/>
  <c r="C39" i="8" s="1"/>
  <c r="C41" i="8" s="1"/>
  <c r="D39" i="8" s="1"/>
  <c r="D41" i="8" s="1"/>
  <c r="E39" i="8" s="1"/>
  <c r="E41" i="8" s="1"/>
  <c r="F39" i="8" s="1"/>
  <c r="F41" i="8" s="1"/>
  <c r="G39" i="8" s="1"/>
  <c r="G41" i="8" s="1"/>
  <c r="H39" i="8" s="1"/>
  <c r="H41" i="8" s="1"/>
  <c r="I39" i="8" s="1"/>
  <c r="I41" i="8" s="1"/>
  <c r="J39" i="8" s="1"/>
  <c r="J41" i="8" s="1"/>
  <c r="K39" i="8" s="1"/>
  <c r="K41" i="8" s="1"/>
  <c r="L39" i="8" s="1"/>
  <c r="L41" i="8" s="1"/>
  <c r="M39" i="8" s="1"/>
  <c r="M41" i="8" s="1"/>
  <c r="N39" i="8" s="1"/>
  <c r="N41" i="8" s="1"/>
  <c r="O39" i="8" s="1"/>
  <c r="O41" i="8" s="1"/>
  <c r="P39" i="8" s="1"/>
  <c r="P41" i="8" s="1"/>
  <c r="Q39" i="8" s="1"/>
  <c r="Q41" i="8" s="1"/>
  <c r="R39" i="8" s="1"/>
  <c r="R41" i="8" s="1"/>
  <c r="S39" i="8" s="1"/>
  <c r="S41" i="8" s="1"/>
  <c r="T39" i="8" s="1"/>
  <c r="T41" i="8" s="1"/>
  <c r="U39" i="8" s="1"/>
  <c r="U41" i="8" s="1"/>
  <c r="V39" i="8" s="1"/>
  <c r="V41" i="8" s="1"/>
  <c r="W39" i="8" s="1"/>
  <c r="W41" i="8" s="1"/>
  <c r="X39" i="8" s="1"/>
  <c r="X41" i="8" s="1"/>
  <c r="Y39" i="8" s="1"/>
  <c r="Y41" i="8" s="1"/>
  <c r="Z39" i="8" s="1"/>
  <c r="Z41" i="8" s="1"/>
  <c r="AA39" i="8" s="1"/>
  <c r="AA41" i="8" s="1"/>
  <c r="AB39" i="8" s="1"/>
  <c r="AB41" i="8" s="1"/>
  <c r="AC39" i="8" s="1"/>
  <c r="AC41" i="8" s="1"/>
  <c r="AD39" i="8" s="1"/>
  <c r="AD41" i="8" s="1"/>
  <c r="AE39" i="8" s="1"/>
  <c r="AE41" i="8" s="1"/>
  <c r="AF39" i="8" s="1"/>
  <c r="AF41" i="8" s="1"/>
  <c r="AG37" i="8"/>
  <c r="AH37" i="8" s="1"/>
  <c r="AH44" i="7"/>
  <c r="AI43" i="7"/>
  <c r="AH44" i="6"/>
  <c r="AI43" i="6"/>
  <c r="B41" i="5"/>
  <c r="C39" i="5" s="1"/>
  <c r="C41" i="5" s="1"/>
  <c r="D39" i="5" s="1"/>
  <c r="D41" i="5" s="1"/>
  <c r="E39" i="5" s="1"/>
  <c r="E41" i="5" s="1"/>
  <c r="F39" i="5" s="1"/>
  <c r="F41" i="5" s="1"/>
  <c r="G39" i="5" s="1"/>
  <c r="G41" i="5" s="1"/>
  <c r="H39" i="5" s="1"/>
  <c r="H41" i="5" s="1"/>
  <c r="I39" i="5" s="1"/>
  <c r="I41" i="5" s="1"/>
  <c r="J39" i="5" s="1"/>
  <c r="J41" i="5" s="1"/>
  <c r="K39" i="5" s="1"/>
  <c r="K41" i="5" s="1"/>
  <c r="L39" i="5" s="1"/>
  <c r="L41" i="5" s="1"/>
  <c r="M39" i="5" s="1"/>
  <c r="M41" i="5" s="1"/>
  <c r="N39" i="5" s="1"/>
  <c r="N41" i="5" s="1"/>
  <c r="O39" i="5" s="1"/>
  <c r="O41" i="5" s="1"/>
  <c r="P39" i="5" s="1"/>
  <c r="P41" i="5" s="1"/>
  <c r="Q39" i="5" s="1"/>
  <c r="Q41" i="5" s="1"/>
  <c r="R39" i="5" s="1"/>
  <c r="R41" i="5" s="1"/>
  <c r="S39" i="5" s="1"/>
  <c r="S41" i="5" s="1"/>
  <c r="T39" i="5" s="1"/>
  <c r="T41" i="5" s="1"/>
  <c r="U39" i="5" s="1"/>
  <c r="U41" i="5" s="1"/>
  <c r="V39" i="5" s="1"/>
  <c r="V41" i="5" s="1"/>
  <c r="W39" i="5" s="1"/>
  <c r="W41" i="5" s="1"/>
  <c r="X39" i="5" s="1"/>
  <c r="X41" i="5" s="1"/>
  <c r="Y39" i="5" s="1"/>
  <c r="Y41" i="5" s="1"/>
  <c r="Z39" i="5" s="1"/>
  <c r="Z41" i="5" s="1"/>
  <c r="AA39" i="5" s="1"/>
  <c r="AA41" i="5" s="1"/>
  <c r="AB39" i="5" s="1"/>
  <c r="AB41" i="5" s="1"/>
  <c r="AC39" i="5" s="1"/>
  <c r="AC41" i="5" s="1"/>
  <c r="AD39" i="5" s="1"/>
  <c r="AD41" i="5" s="1"/>
  <c r="AE39" i="5" s="1"/>
  <c r="AE41" i="5" s="1"/>
  <c r="AF39" i="5" s="1"/>
  <c r="AF41" i="5" s="1"/>
  <c r="AG37" i="5"/>
  <c r="AH37" i="5" s="1"/>
  <c r="AH44" i="4"/>
  <c r="AI43" i="4"/>
  <c r="I13" i="1"/>
  <c r="I37" i="1" s="1"/>
  <c r="AG20" i="1"/>
  <c r="S13" i="1"/>
  <c r="K13" i="1"/>
  <c r="K37" i="1" s="1"/>
  <c r="AC13" i="1"/>
  <c r="AC37" i="1" s="1"/>
  <c r="AA13" i="1"/>
  <c r="AA37" i="1" s="1"/>
  <c r="Y13" i="1"/>
  <c r="Y37" i="1" s="1"/>
  <c r="C13" i="1"/>
  <c r="C37" i="1" s="1"/>
  <c r="X13" i="1"/>
  <c r="X37" i="1" s="1"/>
  <c r="N13" i="1"/>
  <c r="N37" i="1" s="1"/>
  <c r="L13" i="1"/>
  <c r="L37" i="1" s="1"/>
  <c r="Q13" i="1"/>
  <c r="Q37" i="1" s="1"/>
  <c r="W13" i="1"/>
  <c r="W37" i="1" s="1"/>
  <c r="AG14" i="1"/>
  <c r="Z13" i="1"/>
  <c r="Z37" i="1" s="1"/>
  <c r="O13" i="1"/>
  <c r="O37" i="1" s="1"/>
  <c r="M13" i="1"/>
  <c r="M37" i="1" s="1"/>
  <c r="B13" i="1"/>
  <c r="B37" i="1" s="1"/>
  <c r="AD13" i="1"/>
  <c r="AD37" i="1" s="1"/>
  <c r="P13" i="1"/>
  <c r="P37" i="1" s="1"/>
  <c r="AG18" i="1"/>
  <c r="U13" i="1"/>
  <c r="U37" i="1" s="1"/>
  <c r="F13" i="1"/>
  <c r="F37" i="1" s="1"/>
  <c r="AB13" i="1"/>
  <c r="AB37" i="1" s="1"/>
  <c r="V13" i="1"/>
  <c r="V37" i="1" s="1"/>
  <c r="T13" i="1"/>
  <c r="T37" i="1" s="1"/>
  <c r="R13" i="1"/>
  <c r="R37" i="1" s="1"/>
  <c r="G13" i="1"/>
  <c r="G37" i="1" s="1"/>
  <c r="E13" i="1"/>
  <c r="E37" i="1" s="1"/>
  <c r="S37" i="1"/>
  <c r="H13" i="1"/>
  <c r="H37" i="1" s="1"/>
  <c r="J13" i="1"/>
  <c r="J37" i="1" s="1"/>
  <c r="AG6" i="1"/>
  <c r="AH11" i="1" s="1"/>
  <c r="AG16" i="1"/>
  <c r="D13" i="1"/>
  <c r="AH44" i="12" l="1"/>
  <c r="AI43" i="12"/>
  <c r="AH44" i="11"/>
  <c r="AI43" i="11"/>
  <c r="AH44" i="8"/>
  <c r="AI43" i="8"/>
  <c r="AH44" i="5"/>
  <c r="AI43" i="5"/>
  <c r="AH33" i="1"/>
  <c r="AH35" i="1"/>
  <c r="AH28" i="1"/>
  <c r="AH29" i="1"/>
  <c r="AG13" i="1"/>
  <c r="AH13" i="1" s="1"/>
  <c r="AH20" i="1"/>
  <c r="AH14" i="1"/>
  <c r="AH16" i="1"/>
  <c r="D37" i="1"/>
  <c r="AG37" i="1" s="1"/>
  <c r="AH37" i="1" s="1"/>
  <c r="B41" i="1"/>
  <c r="C39" i="1" s="1"/>
  <c r="C41" i="1" s="1"/>
  <c r="D39" i="1" s="1"/>
  <c r="AH8" i="1"/>
  <c r="AH9" i="1"/>
  <c r="AH26" i="1"/>
  <c r="AH7" i="1"/>
  <c r="AH10" i="1"/>
  <c r="AH21" i="1"/>
  <c r="AH30" i="1"/>
  <c r="AH19" i="1"/>
  <c r="AH22" i="1"/>
  <c r="AH31" i="1"/>
  <c r="AH15" i="1"/>
  <c r="AH23" i="1"/>
  <c r="AH32" i="1"/>
  <c r="AH34" i="1"/>
  <c r="AH24" i="1"/>
  <c r="AH17" i="1"/>
  <c r="AH25" i="1"/>
  <c r="AH36" i="1"/>
  <c r="AH27" i="1"/>
  <c r="AH18" i="1"/>
  <c r="AI43" i="1" l="1"/>
  <c r="AH44" i="1"/>
  <c r="D41" i="1"/>
  <c r="E39" i="1" s="1"/>
  <c r="E41" i="1" s="1"/>
  <c r="F39" i="1" s="1"/>
  <c r="F41" i="1" s="1"/>
  <c r="G39" i="1" s="1"/>
  <c r="G41" i="1" s="1"/>
  <c r="H39" i="1" s="1"/>
  <c r="H41" i="1" s="1"/>
  <c r="I39" i="1" s="1"/>
  <c r="I41" i="1" s="1"/>
  <c r="J39" i="1" s="1"/>
  <c r="J41" i="1" s="1"/>
  <c r="K39" i="1" s="1"/>
  <c r="K41" i="1" s="1"/>
  <c r="L39" i="1" s="1"/>
  <c r="L41" i="1" s="1"/>
  <c r="M39" i="1" s="1"/>
  <c r="M41" i="1" s="1"/>
  <c r="N39" i="1" s="1"/>
  <c r="N41" i="1" s="1"/>
  <c r="O39" i="1" s="1"/>
  <c r="O41" i="1" s="1"/>
  <c r="P39" i="1" s="1"/>
  <c r="P41" i="1" s="1"/>
  <c r="Q39" i="1" s="1"/>
  <c r="Q41" i="1" s="1"/>
  <c r="R39" i="1" s="1"/>
  <c r="R41" i="1" s="1"/>
  <c r="S39" i="1" s="1"/>
  <c r="S41" i="1" s="1"/>
  <c r="T39" i="1" s="1"/>
  <c r="T41" i="1" s="1"/>
  <c r="U39" i="1" s="1"/>
  <c r="U41" i="1" s="1"/>
  <c r="V39" i="1" s="1"/>
  <c r="V41" i="1" s="1"/>
  <c r="W39" i="1" s="1"/>
  <c r="W41" i="1" s="1"/>
  <c r="X39" i="1" s="1"/>
  <c r="X41" i="1" s="1"/>
  <c r="Y39" i="1" s="1"/>
  <c r="Y41" i="1" s="1"/>
  <c r="Z39" i="1" s="1"/>
  <c r="Z41" i="1" s="1"/>
  <c r="AA39" i="1" s="1"/>
  <c r="AA41" i="1" s="1"/>
  <c r="AB39" i="1" s="1"/>
  <c r="AB41" i="1" s="1"/>
  <c r="AC39" i="1" s="1"/>
  <c r="AC41" i="1" s="1"/>
  <c r="AD39" i="1" l="1"/>
  <c r="AD41" i="1" s="1"/>
  <c r="AE39" i="1" s="1"/>
  <c r="AE41" i="1" s="1"/>
  <c r="AF39" i="1" s="1"/>
  <c r="AF41" i="1" s="1"/>
</calcChain>
</file>

<file path=xl/sharedStrings.xml><?xml version="1.0" encoding="utf-8"?>
<sst xmlns="http://schemas.openxmlformats.org/spreadsheetml/2006/main" count="1452" uniqueCount="89">
  <si>
    <t>R$</t>
  </si>
  <si>
    <t>Pessoal</t>
  </si>
  <si>
    <t>Pro-Labore</t>
  </si>
  <si>
    <t>Luz</t>
  </si>
  <si>
    <t>Internet</t>
  </si>
  <si>
    <t>Contador</t>
  </si>
  <si>
    <t>Marketing</t>
  </si>
  <si>
    <t>Pagamento de Impostos</t>
  </si>
  <si>
    <t>(-) PAGAMENTO DE COMISSÕES</t>
  </si>
  <si>
    <t>ENTRADAS</t>
  </si>
  <si>
    <t>SAÍDAS</t>
  </si>
  <si>
    <t>(=) RECEBIMENTOS</t>
  </si>
  <si>
    <t>(=) SAÍDAS</t>
  </si>
  <si>
    <t>(-) PAGAMENTO IMPOSTOS</t>
  </si>
  <si>
    <t>Comissões s/ Vendas</t>
  </si>
  <si>
    <t>Fornecedores matéria prima</t>
  </si>
  <si>
    <t>(-) PAGAMENTO DE FORNECEDORES</t>
  </si>
  <si>
    <t>(-) PAGAMENTO DE DESPESAS</t>
  </si>
  <si>
    <t>FLUXO LÍQUIDO</t>
  </si>
  <si>
    <t>SALDO DIA ANTERIOR</t>
  </si>
  <si>
    <t>SALDO DO DIA</t>
  </si>
  <si>
    <t>Recebimentos em dinheiro</t>
  </si>
  <si>
    <t>Gás</t>
  </si>
  <si>
    <t>Banco</t>
  </si>
  <si>
    <t>NEO TEC</t>
  </si>
  <si>
    <t>Deposito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</si>
  <si>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</si>
  <si>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</si>
  <si>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</si>
  <si>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</si>
  <si>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</si>
  <si>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</si>
  <si>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</si>
  <si>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</si>
  <si>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</si>
  <si>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</si>
  <si>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</si>
  <si>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</si>
  <si>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</si>
  <si>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</si>
  <si>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</si>
  <si>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</si>
  <si>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</si>
  <si>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</si>
  <si>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</si>
  <si>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</si>
  <si>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</si>
  <si>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</si>
  <si>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</si>
  <si>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</si>
  <si>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</si>
  <si>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</si>
  <si>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</si>
  <si>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</si>
  <si>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</si>
  <si>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</si>
  <si>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Manutenção</t>
  </si>
  <si>
    <t>Aluguel</t>
  </si>
  <si>
    <t>Agua</t>
  </si>
  <si>
    <t>Segurança</t>
  </si>
  <si>
    <t>Dedetização</t>
  </si>
  <si>
    <t>Telefone</t>
  </si>
  <si>
    <t>Insumos</t>
  </si>
  <si>
    <t>Tecnologia</t>
  </si>
  <si>
    <t>Cartão</t>
  </si>
  <si>
    <t>Transferencia</t>
  </si>
  <si>
    <t>Aplicação</t>
  </si>
  <si>
    <t>TOTAL</t>
  </si>
  <si>
    <t>PERCENTUAL</t>
  </si>
  <si>
    <t>Está com dúvidas em como preencher a planilha ?</t>
  </si>
  <si>
    <t>(21) 96450-9914</t>
  </si>
  <si>
    <t>Situação da Empresa:</t>
  </si>
  <si>
    <t>Excelente</t>
  </si>
  <si>
    <t>Ótimo</t>
  </si>
  <si>
    <t>Regular</t>
  </si>
  <si>
    <t>Atenção</t>
  </si>
  <si>
    <t xml:space="preserve">Ruim </t>
  </si>
  <si>
    <t>Péssimo</t>
  </si>
  <si>
    <t>&lt;- Sugestão</t>
  </si>
  <si>
    <t>Fale conosco para aproveitar seu lucro e reinvestir</t>
  </si>
  <si>
    <t>Fale conosco para lucrar mais ainda</t>
  </si>
  <si>
    <t>Sua empresa está correndo riscos, fale conosco para organizá-la</t>
  </si>
  <si>
    <t>Sua empresa está no limite, fale conosco imediatamente</t>
  </si>
  <si>
    <t>Sua empresa está correndo riscos, podemos salvá-la</t>
  </si>
  <si>
    <t>Sua empresa está no buraco, somos sua última chance</t>
  </si>
  <si>
    <t>Consultoria Empresarial Administrativa e Financeira</t>
  </si>
  <si>
    <t xml:space="preserve"> (21) 96450-9914</t>
  </si>
  <si>
    <t>Consultoria Empresarial Administrativa e Financeira: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</si>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</sst>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scheme val="minor"/>
    </font>
    <font>
      <b/>
      <sz val="15"/>
      <name val="Calibri"/>
      <scheme val="minor"/>
    </font>
    <font>
      <sz val="15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5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32"/>
      <name val="Calibri"/>
      <family val="2"/>
      <scheme val="minor"/>
    </font>
    <font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9084444715716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97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9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8" borderId="0" xfId="9" applyFont="1" applyFill="1" applyBorder="1" applyAlignment="1">
      <alignment vertical="center"/>
    </xf>
    <xf numFmtId="166" fontId="8" fillId="8" borderId="0" xfId="8" applyNumberFormat="1" applyFont="1" applyFill="1" applyBorder="1" applyAlignment="1">
      <alignment vertical="center"/>
    </xf>
    <xf numFmtId="165" fontId="4" fillId="3" borderId="2" xfId="2" applyNumberFormat="1" applyFont="1" applyFill="1" applyBorder="1" applyAlignment="1">
      <alignment horizontal="center" vertical="center"/>
    </xf>
    <xf numFmtId="165" fontId="7" fillId="4" borderId="2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166" fontId="17" fillId="5" borderId="2" xfId="4" applyNumberFormat="1" applyFont="1" applyFill="1" applyBorder="1" applyAlignment="1">
      <alignment vertical="center"/>
    </xf>
    <xf numFmtId="166" fontId="17" fillId="5" borderId="6" xfId="4" applyNumberFormat="1" applyFont="1" applyFill="1" applyBorder="1" applyAlignment="1">
      <alignment vertical="center"/>
    </xf>
    <xf numFmtId="165" fontId="18" fillId="6" borderId="2" xfId="2" applyNumberFormat="1" applyFont="1" applyFill="1" applyBorder="1" applyAlignment="1">
      <alignment vertical="center"/>
    </xf>
    <xf numFmtId="165" fontId="13" fillId="4" borderId="2" xfId="2" applyNumberFormat="1" applyFont="1" applyFill="1" applyBorder="1" applyAlignment="1">
      <alignment horizontal="center" vertical="center"/>
    </xf>
    <xf numFmtId="166" fontId="17" fillId="7" borderId="2" xfId="4" applyNumberFormat="1" applyFont="1" applyFill="1" applyBorder="1" applyAlignment="1">
      <alignment vertical="center"/>
    </xf>
    <xf numFmtId="165" fontId="17" fillId="7" borderId="2" xfId="2" applyNumberFormat="1" applyFont="1" applyFill="1" applyBorder="1" applyAlignment="1">
      <alignment vertical="center"/>
    </xf>
    <xf numFmtId="165" fontId="18" fillId="0" borderId="2" xfId="2" applyNumberFormat="1" applyFont="1" applyFill="1" applyBorder="1" applyAlignment="1">
      <alignment vertical="center"/>
    </xf>
    <xf numFmtId="166" fontId="18" fillId="8" borderId="2" xfId="8" applyNumberFormat="1" applyFont="1" applyFill="1" applyBorder="1" applyAlignment="1" applyProtection="1">
      <alignment vertical="center"/>
    </xf>
    <xf numFmtId="166" fontId="18" fillId="0" borderId="5" xfId="2" applyNumberFormat="1" applyFont="1" applyBorder="1" applyAlignment="1">
      <alignment vertical="center"/>
    </xf>
    <xf numFmtId="0" fontId="18" fillId="0" borderId="5" xfId="2" applyFont="1" applyBorder="1" applyAlignment="1">
      <alignment vertical="center"/>
    </xf>
    <xf numFmtId="166" fontId="17" fillId="9" borderId="2" xfId="4" applyNumberFormat="1" applyFont="1" applyFill="1" applyBorder="1" applyAlignment="1">
      <alignment vertical="center"/>
    </xf>
    <xf numFmtId="166" fontId="17" fillId="10" borderId="3" xfId="4" applyNumberFormat="1" applyFont="1" applyFill="1" applyBorder="1" applyAlignment="1">
      <alignment vertical="center"/>
    </xf>
    <xf numFmtId="167" fontId="18" fillId="6" borderId="6" xfId="1" applyNumberFormat="1" applyFont="1" applyFill="1" applyBorder="1" applyAlignment="1">
      <alignment vertical="center"/>
    </xf>
    <xf numFmtId="167" fontId="13" fillId="4" borderId="6" xfId="1" applyNumberFormat="1" applyFont="1" applyFill="1" applyBorder="1" applyAlignment="1">
      <alignment horizontal="center" vertical="center"/>
    </xf>
    <xf numFmtId="167" fontId="17" fillId="9" borderId="6" xfId="1" applyNumberFormat="1" applyFont="1" applyFill="1" applyBorder="1" applyAlignment="1">
      <alignment vertical="center"/>
    </xf>
    <xf numFmtId="167" fontId="17" fillId="7" borderId="6" xfId="1" applyNumberFormat="1" applyFont="1" applyFill="1" applyBorder="1" applyAlignment="1">
      <alignment vertical="center"/>
    </xf>
    <xf numFmtId="167" fontId="18" fillId="0" borderId="6" xfId="1" applyNumberFormat="1" applyFont="1" applyFill="1" applyBorder="1" applyAlignment="1">
      <alignment vertical="center"/>
    </xf>
    <xf numFmtId="167" fontId="17" fillId="7" borderId="2" xfId="1" applyNumberFormat="1" applyFont="1" applyFill="1" applyBorder="1" applyAlignment="1">
      <alignment vertical="center"/>
    </xf>
    <xf numFmtId="167" fontId="18" fillId="8" borderId="6" xfId="1" applyNumberFormat="1" applyFont="1" applyFill="1" applyBorder="1" applyAlignment="1" applyProtection="1">
      <alignment vertical="center"/>
    </xf>
    <xf numFmtId="167" fontId="17" fillId="10" borderId="4" xfId="1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horizontal="left" vertical="center"/>
    </xf>
    <xf numFmtId="0" fontId="14" fillId="4" borderId="0" xfId="2" applyFont="1" applyFill="1" applyBorder="1" applyAlignment="1">
      <alignment horizontal="left" vertical="center" indent="1"/>
    </xf>
    <xf numFmtId="0" fontId="15" fillId="5" borderId="0" xfId="2" applyFont="1" applyFill="1" applyBorder="1" applyAlignment="1">
      <alignment vertical="center"/>
    </xf>
    <xf numFmtId="0" fontId="16" fillId="6" borderId="0" xfId="2" applyFont="1" applyFill="1" applyBorder="1" applyAlignment="1">
      <alignment horizontal="left" vertical="center" indent="1"/>
    </xf>
    <xf numFmtId="0" fontId="15" fillId="9" borderId="0" xfId="2" applyFont="1" applyFill="1" applyBorder="1" applyAlignment="1">
      <alignment vertical="center"/>
    </xf>
    <xf numFmtId="0" fontId="15" fillId="7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 indent="1"/>
    </xf>
    <xf numFmtId="3" fontId="16" fillId="8" borderId="0" xfId="6" applyFont="1" applyFill="1" applyBorder="1" applyAlignment="1" applyProtection="1">
      <alignment horizontal="left" vertical="center" indent="1"/>
    </xf>
    <xf numFmtId="3" fontId="19" fillId="8" borderId="0" xfId="6" applyFont="1" applyFill="1" applyBorder="1" applyAlignment="1" applyProtection="1">
      <alignment horizontal="left" vertical="center" indent="1"/>
    </xf>
    <xf numFmtId="0" fontId="15" fillId="10" borderId="5" xfId="2" applyFont="1" applyFill="1" applyBorder="1" applyAlignment="1">
      <alignment horizontal="left" vertical="center"/>
    </xf>
    <xf numFmtId="0" fontId="16" fillId="0" borderId="5" xfId="2" applyFont="1" applyBorder="1" applyAlignment="1">
      <alignment vertical="center"/>
    </xf>
    <xf numFmtId="0" fontId="19" fillId="6" borderId="0" xfId="2" applyFont="1" applyFill="1" applyBorder="1" applyAlignment="1">
      <alignment horizontal="left" vertical="center" indent="1"/>
    </xf>
    <xf numFmtId="166" fontId="20" fillId="8" borderId="2" xfId="8" applyNumberFormat="1" applyFont="1" applyFill="1" applyBorder="1" applyAlignment="1" applyProtection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166" fontId="20" fillId="6" borderId="3" xfId="4" applyNumberFormat="1" applyFont="1" applyFill="1" applyBorder="1" applyAlignment="1" applyProtection="1">
      <alignment vertical="center"/>
    </xf>
    <xf numFmtId="167" fontId="20" fillId="6" borderId="6" xfId="1" applyNumberFormat="1" applyFont="1" applyFill="1" applyBorder="1" applyAlignment="1">
      <alignment vertical="center"/>
    </xf>
    <xf numFmtId="166" fontId="20" fillId="6" borderId="3" xfId="4" applyNumberFormat="1" applyFont="1" applyFill="1" applyBorder="1" applyAlignment="1">
      <alignment vertical="center"/>
    </xf>
    <xf numFmtId="0" fontId="3" fillId="2" borderId="7" xfId="2" applyFont="1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5" fillId="0" borderId="0" xfId="2" applyFont="1" applyAlignment="1">
      <alignment horizontal="center" vertical="center" wrapText="1"/>
    </xf>
    <xf numFmtId="0" fontId="24" fillId="0" borderId="0" xfId="2" applyFont="1" applyAlignment="1">
      <alignment horizontal="left" vertical="center"/>
    </xf>
    <xf numFmtId="0" fontId="26" fillId="6" borderId="0" xfId="2" applyFont="1" applyFill="1" applyAlignment="1">
      <alignment vertical="center"/>
    </xf>
    <xf numFmtId="0" fontId="25" fillId="0" borderId="0" xfId="2" applyFont="1" applyAlignment="1">
      <alignment horizontal="right" vertical="center"/>
    </xf>
    <xf numFmtId="0" fontId="22" fillId="0" borderId="0" xfId="2" applyFont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7" fillId="0" borderId="0" xfId="2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27" fillId="0" borderId="0" xfId="2" applyFont="1" applyFill="1" applyAlignment="1">
      <alignment vertical="center"/>
    </xf>
    <xf numFmtId="0" fontId="7" fillId="8" borderId="0" xfId="9" applyFont="1" applyFill="1" applyBorder="1" applyAlignment="1">
      <alignment vertical="center"/>
    </xf>
    <xf numFmtId="0" fontId="28" fillId="11" borderId="0" xfId="2" applyNumberFormat="1" applyFont="1" applyFill="1" applyBorder="1" applyAlignment="1">
      <alignment horizontal="center" vertical="center"/>
    </xf>
    <xf numFmtId="0" fontId="29" fillId="6" borderId="0" xfId="2" applyNumberFormat="1" applyFont="1" applyFill="1" applyBorder="1" applyAlignment="1">
      <alignment horizontal="center" vertical="center"/>
    </xf>
    <xf numFmtId="0" fontId="28" fillId="11" borderId="0" xfId="2" applyNumberFormat="1" applyFont="1" applyFill="1" applyBorder="1" applyAlignment="1">
      <alignment horizontal="left" vertical="center"/>
    </xf>
    <xf numFmtId="0" fontId="30" fillId="4" borderId="0" xfId="0" applyFont="1" applyFill="1"/>
    <xf numFmtId="0" fontId="30" fillId="4" borderId="0" xfId="2" applyFont="1" applyFill="1" applyBorder="1" applyAlignment="1">
      <alignment horizontal="right" vertical="center"/>
    </xf>
  </cellXfs>
  <cellStyles count="97"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Normal" xfId="0" builtinId="0"/>
    <cellStyle name="Normal 2 2" xfId="2" xr:uid="{00000000-0005-0000-0000-000058000000}"/>
    <cellStyle name="Normal_Dom_Sabor_Sim_2003_04_07_FC" xfId="9" xr:uid="{00000000-0005-0000-0000-000059000000}"/>
    <cellStyle name="Normal_ebx_02" xfId="6" xr:uid="{00000000-0005-0000-0000-00005A000000}"/>
    <cellStyle name="Porcentagem" xfId="1" builtinId="5"/>
    <cellStyle name="Porcentagem 2 2 2" xfId="3" xr:uid="{00000000-0005-0000-0000-00005C000000}"/>
    <cellStyle name="Porcentagem 9" xfId="7" xr:uid="{00000000-0005-0000-0000-00005D000000}"/>
    <cellStyle name="Separador de milhares 11" xfId="10" xr:uid="{00000000-0005-0000-0000-00005E000000}"/>
    <cellStyle name="Separador de milhares 2 2 2" xfId="4" xr:uid="{00000000-0005-0000-0000-00005F000000}"/>
    <cellStyle name="Separador de milhares 3 3" xfId="5" xr:uid="{00000000-0005-0000-0000-000060000000}"/>
    <cellStyle name="Separador de milhares 7" xfId="8" xr:uid="{00000000-0005-0000-0000-000061000000}"/>
  </cellStyles>
  <dxfs count="5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theme="0" tint="-0.249977111117893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1" formatCode="dd/mmm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9FF33"/>
      <color rgb="FFCCFF99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omercial-neote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olucoestecnologicas.com.br/consultec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8DA427-1FEF-47E5-833C-6EB5F9116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6979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7" name="Imagem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3BD18D-BE0E-44A7-926F-4190BCECC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345762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8" name="Imagem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1BF484-7E26-49A4-B77C-6BBB036EC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411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6" name="Imagem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D59B8C-59A7-4EDF-A829-C27C19F09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05013" y="10749643"/>
          <a:ext cx="347513" cy="3492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87BF65-D9AB-4FC3-9205-239442666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390A09-52D7-4C3B-B6FC-51147D6A4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CD9012-C689-40E8-98A6-230F66E3E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79C9A8-3FE1-456A-B3BF-57CF4FD83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E87D21-7EB1-4BCB-BCE0-8FFE1F7B1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562680-33B6-4CC5-9989-76368ED47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60F4BC-F1A7-459F-B93B-9CF70887B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755597-8DF7-4619-B6A8-CB45DC901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3B697D-6218-4344-B7D1-8969F37B4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789075-53D7-4804-841C-3D37F0C3A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917FE4-99A8-4480-B1B9-DD2DE4E13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C1421C-8B86-4F7A-9668-1BE9BCA52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DD1F8-018F-4F19-80DD-97D2E6770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A28A53-1B9D-4528-9FD6-BC523FBE4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12F04B-6F38-4934-AF56-2FEF64E45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64623E-1349-44F0-9E02-C554D0AF5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527D2D-38A3-4B58-9F76-E31500EBB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A63824-7B3D-4B3D-B794-CDB717F08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86A5DD-C0C0-4606-999B-4D11A9C89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565F50-A92F-46E2-8C11-D0980AC8D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A54094-C409-4181-ADAF-13D9CC8BD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79EFAF-DAE0-49F1-AEA1-888FC573C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944F6E-09E1-47DC-BF4D-AABE0EE28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1BBBEF-3276-4304-B87B-B29097707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EAA9AD-D142-4E84-AB56-52ACA8C08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8B9100-1212-4314-B05E-C849B555F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8940FF-8A22-45C0-AE99-5E270F2DB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1B4D37-34FB-42B9-9AD5-F2477D007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0AFD95-CFAB-4E6A-A23F-7512C19DE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28A8C9-21A2-490E-872C-D61DD95AE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15C7AE-B692-4F8B-BE0A-3D1134085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9F4DF5-4702-498D-B04A-C54C05A26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14C5F8-7B93-483C-AC35-CB3A5B552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2A2312-14D0-40F6-884C-2DCA88A99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A454CC-E303-499F-B1D2-4B419DBA9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E0C6F2-EF6B-4DB1-93F6-C027780DD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711989-BD3C-4CBF-878D-B3A47BDEE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E0BF81-C941-41AC-8514-02932E4FA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E424A2-4CE2-4D01-B309-F018850AE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852845-2843-4EE2-A40F-3C75D3861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198435</xdr:colOff>
      <xdr:row>0</xdr:row>
      <xdr:rowOff>0</xdr:rowOff>
    </xdr:from>
    <xdr:to>
      <xdr:col>0</xdr:col>
      <xdr:colOff>2895070</xdr:colOff>
      <xdr:row>1</xdr:row>
      <xdr:rowOff>224896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DBF4DC-F010-48E6-9853-A7449226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5" y="0"/>
          <a:ext cx="2696635" cy="805921"/>
        </a:xfrm>
        <a:prstGeom prst="rect">
          <a:avLst/>
        </a:prstGeom>
      </xdr:spPr>
    </xdr:pic>
    <xdr:clientData/>
  </xdr:twoCellAnchor>
  <xdr:oneCellAnchor>
    <xdr:from>
      <xdr:col>29</xdr:col>
      <xdr:colOff>422012</xdr:colOff>
      <xdr:row>0</xdr:row>
      <xdr:rowOff>308108</xdr:rowOff>
    </xdr:from>
    <xdr:ext cx="500062" cy="502562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6F286F-585E-43B8-98C5-196CCF45B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6087" y="308108"/>
          <a:ext cx="500062" cy="502562"/>
        </a:xfrm>
        <a:prstGeom prst="rect">
          <a:avLst/>
        </a:prstGeom>
      </xdr:spPr>
    </xdr:pic>
    <xdr:clientData/>
  </xdr:oneCellAnchor>
  <xdr:oneCellAnchor>
    <xdr:from>
      <xdr:col>10</xdr:col>
      <xdr:colOff>189178</xdr:colOff>
      <xdr:row>0</xdr:row>
      <xdr:rowOff>339858</xdr:rowOff>
    </xdr:from>
    <xdr:ext cx="492125" cy="518437"/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E0D8E7-B889-46F7-9BCF-32EC9A19D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6578" y="339858"/>
          <a:ext cx="492125" cy="518437"/>
        </a:xfrm>
        <a:prstGeom prst="rect">
          <a:avLst/>
        </a:prstGeom>
      </xdr:spPr>
    </xdr:pic>
    <xdr:clientData/>
  </xdr:oneCellAnchor>
  <xdr:oneCellAnchor>
    <xdr:from>
      <xdr:col>32</xdr:col>
      <xdr:colOff>518584</xdr:colOff>
      <xdr:row>45</xdr:row>
      <xdr:rowOff>0</xdr:rowOff>
    </xdr:from>
    <xdr:ext cx="347513" cy="349250"/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65AB39-9A63-4A61-ACDB-4C7D1AC15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45834" y="11058525"/>
          <a:ext cx="347513" cy="349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3:AH41" totalsRowShown="0" headerRowDxfId="569" tableBorderDxfId="568">
  <autoFilter ref="A3:AH41" xr:uid="{00000000-0009-0000-0100-000002000000}"/>
  <tableColumns count="34">
    <tableColumn id="1" xr3:uid="{00000000-0010-0000-0000-000001000000}" name="NEO TEC" dataDxfId="567" dataCellStyle="Normal 2 2"/>
    <tableColumn id="2" xr3:uid="{00000000-0010-0000-0000-000002000000}" name="1" dataDxfId="566" dataCellStyle="Separador de milhares 2 2 2"/>
    <tableColumn id="3" xr3:uid="{00000000-0010-0000-0000-000003000000}" name="2" dataDxfId="565" dataCellStyle="Separador de milhares 2 2 2"/>
    <tableColumn id="4" xr3:uid="{00000000-0010-0000-0000-000004000000}" name="3" dataDxfId="564" dataCellStyle="Separador de milhares 2 2 2"/>
    <tableColumn id="5" xr3:uid="{00000000-0010-0000-0000-000005000000}" name="4" dataDxfId="563" dataCellStyle="Separador de milhares 2 2 2"/>
    <tableColumn id="6" xr3:uid="{00000000-0010-0000-0000-000006000000}" name="5" dataDxfId="562" dataCellStyle="Separador de milhares 2 2 2"/>
    <tableColumn id="7" xr3:uid="{00000000-0010-0000-0000-000007000000}" name="6" dataDxfId="561" dataCellStyle="Separador de milhares 2 2 2"/>
    <tableColumn id="8" xr3:uid="{00000000-0010-0000-0000-000008000000}" name="7" dataDxfId="560" dataCellStyle="Separador de milhares 2 2 2"/>
    <tableColumn id="9" xr3:uid="{00000000-0010-0000-0000-000009000000}" name="8" dataDxfId="559" dataCellStyle="Separador de milhares 2 2 2"/>
    <tableColumn id="10" xr3:uid="{00000000-0010-0000-0000-00000A000000}" name="9" dataDxfId="558" dataCellStyle="Separador de milhares 2 2 2"/>
    <tableColumn id="11" xr3:uid="{00000000-0010-0000-0000-00000B000000}" name="10" dataDxfId="557" dataCellStyle="Separador de milhares 2 2 2"/>
    <tableColumn id="12" xr3:uid="{00000000-0010-0000-0000-00000C000000}" name="11" dataDxfId="556" dataCellStyle="Separador de milhares 2 2 2"/>
    <tableColumn id="13" xr3:uid="{00000000-0010-0000-0000-00000D000000}" name="12" dataDxfId="555" dataCellStyle="Separador de milhares 2 2 2"/>
    <tableColumn id="14" xr3:uid="{00000000-0010-0000-0000-00000E000000}" name="13" dataDxfId="554" dataCellStyle="Separador de milhares 2 2 2"/>
    <tableColumn id="15" xr3:uid="{00000000-0010-0000-0000-00000F000000}" name="14" dataDxfId="553" dataCellStyle="Separador de milhares 2 2 2"/>
    <tableColumn id="16" xr3:uid="{00000000-0010-0000-0000-000010000000}" name="15" dataDxfId="552" dataCellStyle="Separador de milhares 2 2 2"/>
    <tableColumn id="17" xr3:uid="{00000000-0010-0000-0000-000011000000}" name="16" dataDxfId="551" dataCellStyle="Separador de milhares 2 2 2"/>
    <tableColumn id="18" xr3:uid="{00000000-0010-0000-0000-000012000000}" name="17" dataDxfId="550" dataCellStyle="Separador de milhares 2 2 2"/>
    <tableColumn id="19" xr3:uid="{00000000-0010-0000-0000-000013000000}" name="18" dataDxfId="549" dataCellStyle="Separador de milhares 2 2 2"/>
    <tableColumn id="20" xr3:uid="{00000000-0010-0000-0000-000014000000}" name="19" dataDxfId="548" dataCellStyle="Separador de milhares 2 2 2"/>
    <tableColumn id="21" xr3:uid="{00000000-0010-0000-0000-000015000000}" name="20" dataDxfId="547" dataCellStyle="Separador de milhares 2 2 2"/>
    <tableColumn id="22" xr3:uid="{00000000-0010-0000-0000-000016000000}" name="21" dataDxfId="546" dataCellStyle="Separador de milhares 2 2 2"/>
    <tableColumn id="23" xr3:uid="{00000000-0010-0000-0000-000017000000}" name="22" dataDxfId="545" dataCellStyle="Separador de milhares 2 2 2"/>
    <tableColumn id="24" xr3:uid="{00000000-0010-0000-0000-000018000000}" name="23" dataDxfId="544" dataCellStyle="Separador de milhares 2 2 2"/>
    <tableColumn id="25" xr3:uid="{00000000-0010-0000-0000-000019000000}" name="24" dataDxfId="543" dataCellStyle="Separador de milhares 2 2 2"/>
    <tableColumn id="26" xr3:uid="{00000000-0010-0000-0000-00001A000000}" name="25" dataDxfId="542" dataCellStyle="Separador de milhares 2 2 2"/>
    <tableColumn id="27" xr3:uid="{00000000-0010-0000-0000-00001B000000}" name="26" dataDxfId="541" dataCellStyle="Separador de milhares 2 2 2"/>
    <tableColumn id="28" xr3:uid="{00000000-0010-0000-0000-00001C000000}" name="27" dataDxfId="540" dataCellStyle="Separador de milhares 2 2 2"/>
    <tableColumn id="29" xr3:uid="{00000000-0010-0000-0000-00001D000000}" name="28" dataDxfId="539" dataCellStyle="Separador de milhares 2 2 2"/>
    <tableColumn id="30" xr3:uid="{00000000-0010-0000-0000-00001E000000}" name="29" dataDxfId="538" dataCellStyle="Separador de milhares 2 2 2"/>
    <tableColumn id="32" xr3:uid="{8B3AF571-D627-4A6F-9C5A-8C60C47734B2}" name="30"/>
    <tableColumn id="31" xr3:uid="{00000000-0010-0000-0000-00001F000000}" name="31" dataDxfId="537" dataCellStyle="Separador de milhares 2 2 2"/>
    <tableColumn id="33" xr3:uid="{00000000-0010-0000-0000-000021000000}" name="TOTAL" dataDxfId="536" dataCellStyle="Normal 2 2"/>
    <tableColumn id="34" xr3:uid="{00000000-0010-0000-0000-000022000000}" name="PERCENTUAL" dataDxfId="535" dataCellStyle="Normal 2 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CBD226B-0EC5-4A8C-B7A2-501D4AC50122}" name="Tabela213" displayName="Tabela213" ref="A3:AH41" totalsRowShown="0" headerRowDxfId="128" tableBorderDxfId="127">
  <autoFilter ref="A3:AH41" xr:uid="{00000000-0009-0000-0100-000002000000}"/>
  <tableColumns count="34">
    <tableColumn id="1" xr3:uid="{8AAB5034-1A38-4AC9-9BAF-F31398F422FE}" name="NEO TEC" dataDxfId="126" dataCellStyle="Normal 2 2"/>
    <tableColumn id="2" xr3:uid="{3EB30A7C-25A1-4466-969F-8854FC11FBF8}" name="1" dataDxfId="125" dataCellStyle="Separador de milhares 2 2 2"/>
    <tableColumn id="3" xr3:uid="{93CB8993-1DBF-467F-A047-25EEA1FCA224}" name="2" dataDxfId="124" dataCellStyle="Separador de milhares 2 2 2"/>
    <tableColumn id="4" xr3:uid="{D177B9D4-A4D0-4C04-84D7-82B531203B35}" name="3" dataDxfId="123" dataCellStyle="Separador de milhares 2 2 2"/>
    <tableColumn id="5" xr3:uid="{05172EBD-E02A-49C0-A761-2487DBA60DC9}" name="4" dataDxfId="122" dataCellStyle="Separador de milhares 2 2 2"/>
    <tableColumn id="6" xr3:uid="{5A33AEE3-27BD-487D-AF5C-C29E70738799}" name="5" dataDxfId="121" dataCellStyle="Separador de milhares 2 2 2"/>
    <tableColumn id="7" xr3:uid="{6BC6B0FF-4EAC-4937-B27D-6D59F869E5F5}" name="6" dataDxfId="120" dataCellStyle="Separador de milhares 2 2 2"/>
    <tableColumn id="8" xr3:uid="{DBABA215-956C-4B21-81BA-6B199202AB26}" name="7" dataDxfId="119" dataCellStyle="Separador de milhares 2 2 2"/>
    <tableColumn id="9" xr3:uid="{A7F06BF4-B2BD-4EE6-98D2-C86557672F6F}" name="8" dataDxfId="118" dataCellStyle="Separador de milhares 2 2 2"/>
    <tableColumn id="10" xr3:uid="{CD0AD8BF-C83D-4BD3-BB3A-C7BC4A9CCDB2}" name="9" dataDxfId="117" dataCellStyle="Separador de milhares 2 2 2"/>
    <tableColumn id="11" xr3:uid="{CC282E91-76B0-448E-BBBC-3BFD22C7DE56}" name="10" dataDxfId="116" dataCellStyle="Separador de milhares 2 2 2"/>
    <tableColumn id="12" xr3:uid="{5A7A6CF8-93F1-4B23-A1FD-59024025C59F}" name="11" dataDxfId="115" dataCellStyle="Separador de milhares 2 2 2"/>
    <tableColumn id="13" xr3:uid="{AED75137-3C0C-4402-808E-6DE30288983E}" name="12" dataDxfId="114" dataCellStyle="Separador de milhares 2 2 2"/>
    <tableColumn id="14" xr3:uid="{57804C31-79E5-42C4-B66B-00FE4ED8D204}" name="13" dataDxfId="113" dataCellStyle="Separador de milhares 2 2 2"/>
    <tableColumn id="15" xr3:uid="{308F0C5A-6A6C-486B-88AA-799F2D7A3C1D}" name="14" dataDxfId="112" dataCellStyle="Separador de milhares 2 2 2"/>
    <tableColumn id="16" xr3:uid="{67B90EF5-09CB-4620-975E-9763DEE04EFF}" name="15" dataDxfId="111" dataCellStyle="Separador de milhares 2 2 2"/>
    <tableColumn id="17" xr3:uid="{41385529-F5F2-4031-BC77-DEADCA5410B5}" name="16" dataDxfId="110" dataCellStyle="Separador de milhares 2 2 2"/>
    <tableColumn id="18" xr3:uid="{C67DCB0B-67D7-40CD-BE1F-A658D7BB33C0}" name="17" dataDxfId="109" dataCellStyle="Separador de milhares 2 2 2"/>
    <tableColumn id="19" xr3:uid="{4C541993-5ABF-4852-A9B1-588EF4F906AF}" name="18" dataDxfId="108" dataCellStyle="Separador de milhares 2 2 2"/>
    <tableColumn id="20" xr3:uid="{83A3BFB8-AE21-415A-9FED-314D8D771D26}" name="19" dataDxfId="107" dataCellStyle="Separador de milhares 2 2 2"/>
    <tableColumn id="21" xr3:uid="{6FA5C48E-E7C3-4F97-A64F-5B78BE2ECA9D}" name="20" dataDxfId="106" dataCellStyle="Separador de milhares 2 2 2"/>
    <tableColumn id="22" xr3:uid="{2378E6EF-7359-494A-9CE3-366C01DBB311}" name="21" dataDxfId="105" dataCellStyle="Separador de milhares 2 2 2"/>
    <tableColumn id="23" xr3:uid="{191CADDA-6058-437B-80D1-83F83D1EDF84}" name="22" dataDxfId="104" dataCellStyle="Separador de milhares 2 2 2"/>
    <tableColumn id="24" xr3:uid="{D148CC45-AE7B-455F-94AA-66789B614AF2}" name="23" dataDxfId="103" dataCellStyle="Separador de milhares 2 2 2"/>
    <tableColumn id="25" xr3:uid="{9797761B-7FE8-44BF-AF93-24168933D10A}" name="24" dataDxfId="102" dataCellStyle="Separador de milhares 2 2 2"/>
    <tableColumn id="26" xr3:uid="{1056A447-1086-4CAB-9196-031639BF02C8}" name="25" dataDxfId="101" dataCellStyle="Separador de milhares 2 2 2"/>
    <tableColumn id="27" xr3:uid="{FF99012B-8BDF-40BC-8B76-A32E3379704B}" name="26" dataDxfId="100" dataCellStyle="Separador de milhares 2 2 2"/>
    <tableColumn id="28" xr3:uid="{88F57B36-3E85-423D-8727-8B9102FF84DF}" name="27" dataDxfId="99" dataCellStyle="Separador de milhares 2 2 2"/>
    <tableColumn id="29" xr3:uid="{D7E610C8-F922-4965-A780-2C4E1DAEAE1B}" name="28" dataDxfId="98" dataCellStyle="Separador de milhares 2 2 2"/>
    <tableColumn id="30" xr3:uid="{75FEF7CB-F2BA-467D-88AB-28CDCB5DCA19}" name="29" dataDxfId="97" dataCellStyle="Separador de milhares 2 2 2"/>
    <tableColumn id="32" xr3:uid="{66C81AEA-120C-45FA-A7C6-5D1FB8126965}" name="30"/>
    <tableColumn id="31" xr3:uid="{A7C9792E-A01D-44FA-B458-9C12D17C7AB8}" name="31" dataDxfId="96" dataCellStyle="Separador de milhares 2 2 2"/>
    <tableColumn id="33" xr3:uid="{764AFAE1-E9C8-4FE8-8846-560340BF5043}" name="TOTAL" dataDxfId="95" dataCellStyle="Normal 2 2"/>
    <tableColumn id="34" xr3:uid="{DC299B89-9EC3-499B-A45E-DE891B5833C3}" name="PERCENTUAL" dataDxfId="94" dataCellStyle="Normal 2 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AE746E1-5BD5-4D27-90F1-64464B877B98}" name="Tabela214" displayName="Tabela214" ref="A3:AH41" totalsRowShown="0" headerRowDxfId="81" tableBorderDxfId="80">
  <autoFilter ref="A3:AH41" xr:uid="{00000000-0009-0000-0100-000002000000}"/>
  <tableColumns count="34">
    <tableColumn id="1" xr3:uid="{BC04BEC7-9CC4-4EC8-9191-3BBED646C1D5}" name="NEO TEC" dataDxfId="79" dataCellStyle="Normal 2 2"/>
    <tableColumn id="2" xr3:uid="{22C22E38-94C3-4871-A395-8D0F805DF99E}" name="1" dataDxfId="78" dataCellStyle="Separador de milhares 2 2 2"/>
    <tableColumn id="3" xr3:uid="{71F9579C-2E1A-4225-98F2-D29F934A4586}" name="2" dataDxfId="77" dataCellStyle="Separador de milhares 2 2 2"/>
    <tableColumn id="4" xr3:uid="{BDF6446F-8814-4B1E-AB08-1E21AFF06D2A}" name="3" dataDxfId="76" dataCellStyle="Separador de milhares 2 2 2"/>
    <tableColumn id="5" xr3:uid="{0E3F3E32-AC99-4463-8BBC-CC4DF64FBCC7}" name="4" dataDxfId="75" dataCellStyle="Separador de milhares 2 2 2"/>
    <tableColumn id="6" xr3:uid="{AD50C370-F520-4446-9FD6-EE01D383FB8A}" name="5" dataDxfId="74" dataCellStyle="Separador de milhares 2 2 2"/>
    <tableColumn id="7" xr3:uid="{BE5188B5-6011-4BC0-B717-FE75958FE7CC}" name="6" dataDxfId="73" dataCellStyle="Separador de milhares 2 2 2"/>
    <tableColumn id="8" xr3:uid="{70B29EC4-65CB-48DA-93AA-D6149B3A3EEA}" name="7" dataDxfId="72" dataCellStyle="Separador de milhares 2 2 2"/>
    <tableColumn id="9" xr3:uid="{E47E508B-4BE2-4D93-A425-91FEFF7A4468}" name="8" dataDxfId="71" dataCellStyle="Separador de milhares 2 2 2"/>
    <tableColumn id="10" xr3:uid="{B075A375-C5A6-449B-85CA-1581541D0053}" name="9" dataDxfId="70" dataCellStyle="Separador de milhares 2 2 2"/>
    <tableColumn id="11" xr3:uid="{71045865-F91D-44AC-841A-B7E5A9A4676B}" name="10" dataDxfId="69" dataCellStyle="Separador de milhares 2 2 2"/>
    <tableColumn id="12" xr3:uid="{B7A1ECA4-9E9E-4C36-BFC4-E258B3077C18}" name="11" dataDxfId="68" dataCellStyle="Separador de milhares 2 2 2"/>
    <tableColumn id="13" xr3:uid="{4A856F69-FAF7-4408-B558-9BBFA616A30E}" name="12" dataDxfId="67" dataCellStyle="Separador de milhares 2 2 2"/>
    <tableColumn id="14" xr3:uid="{42C49471-7F81-41CA-BCCA-E20B6761A8F1}" name="13" dataDxfId="66" dataCellStyle="Separador de milhares 2 2 2"/>
    <tableColumn id="15" xr3:uid="{EEF5D333-D85A-4A73-ACBA-D1B323324BEB}" name="14" dataDxfId="65" dataCellStyle="Separador de milhares 2 2 2"/>
    <tableColumn id="16" xr3:uid="{9998F01A-87B4-4A0D-A599-7411038D81C5}" name="15" dataDxfId="64" dataCellStyle="Separador de milhares 2 2 2"/>
    <tableColumn id="17" xr3:uid="{BF619130-BD4B-4C2C-B2A3-4D782C2CC2A5}" name="16" dataDxfId="63" dataCellStyle="Separador de milhares 2 2 2"/>
    <tableColumn id="18" xr3:uid="{D0C9BA70-8A84-46D6-ACA5-1EC40D5A52B5}" name="17" dataDxfId="62" dataCellStyle="Separador de milhares 2 2 2"/>
    <tableColumn id="19" xr3:uid="{3596C889-ED5E-4A27-A7D7-BAC93E3348BA}" name="18" dataDxfId="61" dataCellStyle="Separador de milhares 2 2 2"/>
    <tableColumn id="20" xr3:uid="{244AFC42-EB49-4B87-BD49-C17C304F3F0F}" name="19" dataDxfId="60" dataCellStyle="Separador de milhares 2 2 2"/>
    <tableColumn id="21" xr3:uid="{448110A9-A5EC-4E9D-808A-A4ACC54A44FD}" name="20" dataDxfId="59" dataCellStyle="Separador de milhares 2 2 2"/>
    <tableColumn id="22" xr3:uid="{856C8274-8B1F-409D-8BB5-B050851A19CD}" name="21" dataDxfId="58" dataCellStyle="Separador de milhares 2 2 2"/>
    <tableColumn id="23" xr3:uid="{D875E2F1-02DB-4AC0-899E-0BC747C79617}" name="22" dataDxfId="57" dataCellStyle="Separador de milhares 2 2 2"/>
    <tableColumn id="24" xr3:uid="{3BF536DC-C2B9-41AD-BD9D-1926DB19B2C2}" name="23" dataDxfId="56" dataCellStyle="Separador de milhares 2 2 2"/>
    <tableColumn id="25" xr3:uid="{4D1ED13A-B707-4099-A3EB-A655B2A55F6E}" name="24" dataDxfId="55" dataCellStyle="Separador de milhares 2 2 2"/>
    <tableColumn id="26" xr3:uid="{E0F1B60C-A6BF-41EE-B2B4-F670EBB1E933}" name="25" dataDxfId="54" dataCellStyle="Separador de milhares 2 2 2"/>
    <tableColumn id="27" xr3:uid="{211A60BF-D57F-410C-88F2-D0BF89B8F6FE}" name="26" dataDxfId="53" dataCellStyle="Separador de milhares 2 2 2"/>
    <tableColumn id="28" xr3:uid="{96D9A8B2-9D1E-4CDD-B5D0-368146D4C89A}" name="27" dataDxfId="52" dataCellStyle="Separador de milhares 2 2 2"/>
    <tableColumn id="29" xr3:uid="{A1137A7B-A2E2-4F88-B56F-87CEF428D532}" name="28" dataDxfId="51" dataCellStyle="Separador de milhares 2 2 2"/>
    <tableColumn id="30" xr3:uid="{8A5F199E-8FFA-4ECE-B60E-DCFA98C7D802}" name="29" dataDxfId="50" dataCellStyle="Separador de milhares 2 2 2"/>
    <tableColumn id="32" xr3:uid="{BB84D5C4-0AC6-4EEE-A1E6-B2C5383AC7A7}" name="30"/>
    <tableColumn id="31" xr3:uid="{BA64ED97-2D01-4BDC-A9E1-C0AB899ECA82}" name="31" dataDxfId="49" dataCellStyle="Separador de milhares 2 2 2"/>
    <tableColumn id="33" xr3:uid="{1F937C11-4FE7-48C2-99C3-8C0CCFDA7743}" name="TOTAL" dataDxfId="48" dataCellStyle="Normal 2 2"/>
    <tableColumn id="34" xr3:uid="{FCEF877D-7612-4495-8792-6047AE311728}" name="PERCENTUAL" dataDxfId="47" dataCellStyle="Normal 2 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F6D903E-4B49-4049-A545-15D86CE3E363}" name="Tabela215" displayName="Tabela215" ref="A3:AH41" totalsRowShown="0" headerRowDxfId="34" tableBorderDxfId="33">
  <autoFilter ref="A3:AH41" xr:uid="{00000000-0009-0000-0100-000002000000}"/>
  <tableColumns count="34">
    <tableColumn id="1" xr3:uid="{4AF3D920-02C8-4EA7-8A75-6D278FD6CEA0}" name="NEO TEC" dataDxfId="32" dataCellStyle="Normal 2 2"/>
    <tableColumn id="2" xr3:uid="{523867E5-E357-4514-AE03-B2CE92E4F583}" name="1" dataDxfId="31" dataCellStyle="Separador de milhares 2 2 2"/>
    <tableColumn id="3" xr3:uid="{DEE187A7-438F-45E5-A5C1-19A1554DB5E0}" name="2" dataDxfId="30" dataCellStyle="Separador de milhares 2 2 2"/>
    <tableColumn id="4" xr3:uid="{AD8F90C0-E792-4ABA-9BF2-6DD706EE55C1}" name="3" dataDxfId="29" dataCellStyle="Separador de milhares 2 2 2"/>
    <tableColumn id="5" xr3:uid="{3BC26CED-DC78-47D2-8CC5-2D5B0900A771}" name="4" dataDxfId="28" dataCellStyle="Separador de milhares 2 2 2"/>
    <tableColumn id="6" xr3:uid="{5972E575-2A06-493A-B614-EA29187DF0E2}" name="5" dataDxfId="27" dataCellStyle="Separador de milhares 2 2 2"/>
    <tableColumn id="7" xr3:uid="{C9BB6853-695E-4B9F-B39F-00080D7A5209}" name="6" dataDxfId="26" dataCellStyle="Separador de milhares 2 2 2"/>
    <tableColumn id="8" xr3:uid="{708298E2-BA54-4E03-B6B6-2F3E27213C24}" name="7" dataDxfId="25" dataCellStyle="Separador de milhares 2 2 2"/>
    <tableColumn id="9" xr3:uid="{0F842687-BD03-4CD1-B5AD-B0ED5940B880}" name="8" dataDxfId="24" dataCellStyle="Separador de milhares 2 2 2"/>
    <tableColumn id="10" xr3:uid="{C7E62A5A-0C59-4532-8DA6-396C1C2DA398}" name="9" dataDxfId="23" dataCellStyle="Separador de milhares 2 2 2"/>
    <tableColumn id="11" xr3:uid="{901739E6-854B-44D3-A768-2C98AFEC86A8}" name="10" dataDxfId="22" dataCellStyle="Separador de milhares 2 2 2"/>
    <tableColumn id="12" xr3:uid="{7F20BA43-4540-49FD-B7D9-7D6B32C61AD7}" name="11" dataDxfId="21" dataCellStyle="Separador de milhares 2 2 2"/>
    <tableColumn id="13" xr3:uid="{F5EC23D2-468C-43C2-A8CC-9EA0E38FBD61}" name="12" dataDxfId="20" dataCellStyle="Separador de milhares 2 2 2"/>
    <tableColumn id="14" xr3:uid="{B7717E40-D8F5-4E16-99E5-E1796EF972B4}" name="13" dataDxfId="19" dataCellStyle="Separador de milhares 2 2 2"/>
    <tableColumn id="15" xr3:uid="{1DA6D0E2-7658-4F8E-8EEA-93E6B662A881}" name="14" dataDxfId="18" dataCellStyle="Separador de milhares 2 2 2"/>
    <tableColumn id="16" xr3:uid="{96E6EE46-4FEB-4650-91DD-EC93B3922676}" name="15" dataDxfId="17" dataCellStyle="Separador de milhares 2 2 2"/>
    <tableColumn id="17" xr3:uid="{EA916F1B-3327-4D58-B46B-749B26460B61}" name="16" dataDxfId="16" dataCellStyle="Separador de milhares 2 2 2"/>
    <tableColumn id="18" xr3:uid="{248990CF-E432-4FFE-954C-AA90CBD786F5}" name="17" dataDxfId="15" dataCellStyle="Separador de milhares 2 2 2"/>
    <tableColumn id="19" xr3:uid="{DDC8BC37-6086-4880-B22B-5B91813CC33C}" name="18" dataDxfId="14" dataCellStyle="Separador de milhares 2 2 2"/>
    <tableColumn id="20" xr3:uid="{9AAF91E7-D575-4181-B32D-6E0841C57C19}" name="19" dataDxfId="13" dataCellStyle="Separador de milhares 2 2 2"/>
    <tableColumn id="21" xr3:uid="{C03D6B35-3AFB-4950-8893-07EB5C54CDE5}" name="20" dataDxfId="12" dataCellStyle="Separador de milhares 2 2 2"/>
    <tableColumn id="22" xr3:uid="{C7B75262-B8E0-48E5-9D12-35EF80A49C60}" name="21" dataDxfId="11" dataCellStyle="Separador de milhares 2 2 2"/>
    <tableColumn id="23" xr3:uid="{9E2673CB-CF0D-4199-8765-E61E15BC3B0E}" name="22" dataDxfId="10" dataCellStyle="Separador de milhares 2 2 2"/>
    <tableColumn id="24" xr3:uid="{4FF64025-6804-4764-B801-EF1928B81583}" name="23" dataDxfId="9" dataCellStyle="Separador de milhares 2 2 2"/>
    <tableColumn id="25" xr3:uid="{7D235D03-5971-4862-8512-BAA35A23F689}" name="24" dataDxfId="8" dataCellStyle="Separador de milhares 2 2 2"/>
    <tableColumn id="26" xr3:uid="{A0F9EB92-EDF2-4427-8793-BA4919EDE487}" name="25" dataDxfId="7" dataCellStyle="Separador de milhares 2 2 2"/>
    <tableColumn id="27" xr3:uid="{9886E6A8-3B12-4E7F-8F9A-628056966311}" name="26" dataDxfId="6" dataCellStyle="Separador de milhares 2 2 2"/>
    <tableColumn id="28" xr3:uid="{E41E357C-770E-4336-B33D-51FA8BF5BD63}" name="27" dataDxfId="5" dataCellStyle="Separador de milhares 2 2 2"/>
    <tableColumn id="29" xr3:uid="{1755DAF1-9A9E-4C8D-87EF-D88DC4DB1CFC}" name="28" dataDxfId="4" dataCellStyle="Separador de milhares 2 2 2"/>
    <tableColumn id="30" xr3:uid="{034389CC-6E13-410D-AB3F-C13027AF63C5}" name="29" dataDxfId="3" dataCellStyle="Separador de milhares 2 2 2"/>
    <tableColumn id="32" xr3:uid="{88398C31-1454-45D5-A046-6A0BC75551D1}" name="30"/>
    <tableColumn id="31" xr3:uid="{95ED7FEA-4936-4189-A0C1-9156FE0B6280}" name="31" dataDxfId="2" dataCellStyle="Separador de milhares 2 2 2"/>
    <tableColumn id="33" xr3:uid="{4B120E90-ED2B-4F6A-9E50-F1C89B222904}" name="TOTAL" dataDxfId="1" dataCellStyle="Normal 2 2"/>
    <tableColumn id="34" xr3:uid="{6FF57F0C-1C7E-4C65-A15A-A2EF601D84BF}" name="PERCENTUAL" dataDxfId="0" dataCellStyle="Normal 2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4743360-F28E-435F-8B15-0FB403BCE960}" name="Tabela25" displayName="Tabela25" ref="A3:AH41" totalsRowShown="0" headerRowDxfId="504" tableBorderDxfId="503">
  <autoFilter ref="A3:AH41" xr:uid="{00000000-0009-0000-0100-000002000000}"/>
  <tableColumns count="34">
    <tableColumn id="1" xr3:uid="{8A2CC262-BDE6-4388-BE92-EDBA9EB1E18E}" name="NEO TEC" dataDxfId="502" dataCellStyle="Normal 2 2"/>
    <tableColumn id="2" xr3:uid="{27F98A10-FD09-45BE-A9B3-C298989FA1D6}" name="1" dataDxfId="501" dataCellStyle="Separador de milhares 2 2 2"/>
    <tableColumn id="3" xr3:uid="{0840B92B-D083-46D1-85FE-CF0766FC8339}" name="2" dataDxfId="500" dataCellStyle="Separador de milhares 2 2 2"/>
    <tableColumn id="4" xr3:uid="{E16F9032-E524-4E41-920D-3C08A6679B9B}" name="3" dataDxfId="499" dataCellStyle="Separador de milhares 2 2 2"/>
    <tableColumn id="5" xr3:uid="{151A7D66-F595-4E2F-9926-3A39AE7721DC}" name="4" dataDxfId="498" dataCellStyle="Separador de milhares 2 2 2"/>
    <tableColumn id="6" xr3:uid="{9DA681C3-8FA5-4367-AF15-C2C95D4988EE}" name="5" dataDxfId="497" dataCellStyle="Separador de milhares 2 2 2"/>
    <tableColumn id="7" xr3:uid="{57385332-4440-493A-A303-00D8AD3D2D4C}" name="6" dataDxfId="496" dataCellStyle="Separador de milhares 2 2 2"/>
    <tableColumn id="8" xr3:uid="{C97831C9-E4A6-45EE-83F3-519978FEA5FC}" name="7" dataDxfId="495" dataCellStyle="Separador de milhares 2 2 2"/>
    <tableColumn id="9" xr3:uid="{125F62F8-0C0D-4AB5-9493-FC0A07A0A01A}" name="8" dataDxfId="494" dataCellStyle="Separador de milhares 2 2 2"/>
    <tableColumn id="10" xr3:uid="{11A9C850-AF21-4422-9FFE-7753F393C161}" name="9" dataDxfId="493" dataCellStyle="Separador de milhares 2 2 2"/>
    <tableColumn id="11" xr3:uid="{02761E86-A948-4DE6-92CB-2DA86DF29A7E}" name="10" dataDxfId="492" dataCellStyle="Separador de milhares 2 2 2"/>
    <tableColumn id="12" xr3:uid="{3BD0C532-E1A4-40A8-967B-0EE8B88AF36D}" name="11" dataDxfId="491" dataCellStyle="Separador de milhares 2 2 2"/>
    <tableColumn id="13" xr3:uid="{2A081F3F-1368-4242-AF28-5223568BCB27}" name="12" dataDxfId="490" dataCellStyle="Separador de milhares 2 2 2"/>
    <tableColumn id="14" xr3:uid="{1614F265-B0D7-4488-AB90-28B9CDE53327}" name="13" dataDxfId="489" dataCellStyle="Separador de milhares 2 2 2"/>
    <tableColumn id="15" xr3:uid="{D01B8B0A-834C-4B8A-87C7-40EAA0C40DBD}" name="14" dataDxfId="488" dataCellStyle="Separador de milhares 2 2 2"/>
    <tableColumn id="16" xr3:uid="{3DC6E612-9068-416C-BC95-B7B27FBB325C}" name="15" dataDxfId="487" dataCellStyle="Separador de milhares 2 2 2"/>
    <tableColumn id="17" xr3:uid="{45327A57-E7EA-4EE6-BD80-C3AB668E3948}" name="16" dataDxfId="486" dataCellStyle="Separador de milhares 2 2 2"/>
    <tableColumn id="18" xr3:uid="{5BC299F5-D8BC-4970-BFE1-DC5B25B93FD5}" name="17" dataDxfId="485" dataCellStyle="Separador de milhares 2 2 2"/>
    <tableColumn id="19" xr3:uid="{31A6FE4E-355F-41FC-929F-1ED05D3648EB}" name="18" dataDxfId="484" dataCellStyle="Separador de milhares 2 2 2"/>
    <tableColumn id="20" xr3:uid="{0FA5418D-34E2-4E57-B49B-19368C6C41C4}" name="19" dataDxfId="483" dataCellStyle="Separador de milhares 2 2 2"/>
    <tableColumn id="21" xr3:uid="{2D51A2D5-52A7-4CF9-9938-46DDE47208EC}" name="20" dataDxfId="482" dataCellStyle="Separador de milhares 2 2 2"/>
    <tableColumn id="22" xr3:uid="{91F3AE90-E747-475A-B563-0DCD290306AB}" name="21" dataDxfId="481" dataCellStyle="Separador de milhares 2 2 2"/>
    <tableColumn id="23" xr3:uid="{2722D8BE-3CDC-4F60-8A7A-A81EE1045A28}" name="22" dataDxfId="480" dataCellStyle="Separador de milhares 2 2 2"/>
    <tableColumn id="24" xr3:uid="{122BEC4E-166D-4DC0-85E1-7372648145CA}" name="23" dataDxfId="479" dataCellStyle="Separador de milhares 2 2 2"/>
    <tableColumn id="25" xr3:uid="{6CE13273-5F98-48EA-B4F9-88FF360A8B2D}" name="24" dataDxfId="478" dataCellStyle="Separador de milhares 2 2 2"/>
    <tableColumn id="26" xr3:uid="{37A082BF-2803-45D2-BA81-42017047AC7F}" name="25" dataDxfId="477" dataCellStyle="Separador de milhares 2 2 2"/>
    <tableColumn id="27" xr3:uid="{D3A86E03-507E-4EE7-9FE2-DE58147EF808}" name="26" dataDxfId="476" dataCellStyle="Separador de milhares 2 2 2"/>
    <tableColumn id="28" xr3:uid="{EF1545D1-EB82-4E7E-AF1F-75F08D763642}" name="27" dataDxfId="475" dataCellStyle="Separador de milhares 2 2 2"/>
    <tableColumn id="29" xr3:uid="{76CF3BF9-45D6-4ED1-9609-2B641F008EB6}" name="28" dataDxfId="474" dataCellStyle="Separador de milhares 2 2 2"/>
    <tableColumn id="30" xr3:uid="{150311CF-4099-4E5D-A6CF-8B9358D575E0}" name="29" dataDxfId="473" dataCellStyle="Separador de milhares 2 2 2"/>
    <tableColumn id="32" xr3:uid="{4B74940E-CB2C-482A-9825-5D7E751FC8C4}" name="30"/>
    <tableColumn id="31" xr3:uid="{D01C1EA9-048A-4029-8D9B-B996E703E5B8}" name="31" dataDxfId="472" dataCellStyle="Separador de milhares 2 2 2"/>
    <tableColumn id="33" xr3:uid="{15B64B32-9A02-4A76-96E7-E86124DA46EF}" name="TOTAL" dataDxfId="471" dataCellStyle="Normal 2 2"/>
    <tableColumn id="34" xr3:uid="{2CB455C6-34AE-4BB2-BFDD-CE0E42CC8114}" name="PERCENTUAL" dataDxfId="470" dataCellStyle="Normal 2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09B8025-C59F-4663-8CA3-39F8E7724755}" name="Tabela26" displayName="Tabela26" ref="A3:AH41" totalsRowShown="0" headerRowDxfId="457" tableBorderDxfId="456">
  <autoFilter ref="A3:AH41" xr:uid="{00000000-0009-0000-0100-000002000000}"/>
  <tableColumns count="34">
    <tableColumn id="1" xr3:uid="{258E4DA6-1219-42B2-85BD-97615965F7B8}" name="NEO TEC" dataDxfId="455" dataCellStyle="Normal 2 2"/>
    <tableColumn id="2" xr3:uid="{894C3219-4555-4F5F-8AC8-567EAD3DE5BB}" name="1" dataDxfId="454" dataCellStyle="Separador de milhares 2 2 2"/>
    <tableColumn id="3" xr3:uid="{947BFAE9-6C36-4745-A105-E7B815FE23C6}" name="2" dataDxfId="453" dataCellStyle="Separador de milhares 2 2 2"/>
    <tableColumn id="4" xr3:uid="{6D502B74-E257-4341-8A51-DF9FDA5D17A1}" name="3" dataDxfId="452" dataCellStyle="Separador de milhares 2 2 2"/>
    <tableColumn id="5" xr3:uid="{827DD5C5-0082-4969-9593-63381E677D3E}" name="4" dataDxfId="451" dataCellStyle="Separador de milhares 2 2 2"/>
    <tableColumn id="6" xr3:uid="{4F889F15-6111-4E84-873E-234F69FD42A1}" name="5" dataDxfId="450" dataCellStyle="Separador de milhares 2 2 2"/>
    <tableColumn id="7" xr3:uid="{673F2CA2-DB85-42B9-B4E5-2344E6219F6D}" name="6" dataDxfId="449" dataCellStyle="Separador de milhares 2 2 2"/>
    <tableColumn id="8" xr3:uid="{CBB60C59-6F07-4010-84EC-6D34E5408EA6}" name="7" dataDxfId="448" dataCellStyle="Separador de milhares 2 2 2"/>
    <tableColumn id="9" xr3:uid="{C40D16A1-EF4E-4B6E-9A69-1532F8E62B7A}" name="8" dataDxfId="447" dataCellStyle="Separador de milhares 2 2 2"/>
    <tableColumn id="10" xr3:uid="{93C6FE7E-5D7C-410A-940D-6ED7D5770732}" name="9" dataDxfId="446" dataCellStyle="Separador de milhares 2 2 2"/>
    <tableColumn id="11" xr3:uid="{F543B191-31F6-4DCC-B999-1B4D2DD6501E}" name="10" dataDxfId="445" dataCellStyle="Separador de milhares 2 2 2"/>
    <tableColumn id="12" xr3:uid="{2D5687C1-A9B1-4A2E-9034-782DE234D431}" name="11" dataDxfId="444" dataCellStyle="Separador de milhares 2 2 2"/>
    <tableColumn id="13" xr3:uid="{8CADF68A-BD19-4B9F-BDE1-9A98B75963B8}" name="12" dataDxfId="443" dataCellStyle="Separador de milhares 2 2 2"/>
    <tableColumn id="14" xr3:uid="{0AF29453-2C79-4CC9-B159-C451DBCDB90B}" name="13" dataDxfId="442" dataCellStyle="Separador de milhares 2 2 2"/>
    <tableColumn id="15" xr3:uid="{960F978C-30B9-4392-89C8-638DA02F0D54}" name="14" dataDxfId="441" dataCellStyle="Separador de milhares 2 2 2"/>
    <tableColumn id="16" xr3:uid="{D709AEA7-3CC6-496D-BA6D-D817428A42C2}" name="15" dataDxfId="440" dataCellStyle="Separador de milhares 2 2 2"/>
    <tableColumn id="17" xr3:uid="{CF13A3A8-6C00-431D-BC89-43145D82D8A4}" name="16" dataDxfId="439" dataCellStyle="Separador de milhares 2 2 2"/>
    <tableColumn id="18" xr3:uid="{B61D6067-281B-44C5-9D16-0EB9F282A38B}" name="17" dataDxfId="438" dataCellStyle="Separador de milhares 2 2 2"/>
    <tableColumn id="19" xr3:uid="{27970D68-B0D6-46BC-8DDD-81D149627C2B}" name="18" dataDxfId="437" dataCellStyle="Separador de milhares 2 2 2"/>
    <tableColumn id="20" xr3:uid="{52A1882E-C439-496F-A514-8E177FBE2B37}" name="19" dataDxfId="436" dataCellStyle="Separador de milhares 2 2 2"/>
    <tableColumn id="21" xr3:uid="{6999BECF-2153-41E4-89F7-1B97EB3C2CD8}" name="20" dataDxfId="435" dataCellStyle="Separador de milhares 2 2 2"/>
    <tableColumn id="22" xr3:uid="{8E4A4A10-C9CC-487D-9622-98E722F6B142}" name="21" dataDxfId="434" dataCellStyle="Separador de milhares 2 2 2"/>
    <tableColumn id="23" xr3:uid="{D6C04B93-54EF-4CAA-9D25-2FB0531643CA}" name="22" dataDxfId="433" dataCellStyle="Separador de milhares 2 2 2"/>
    <tableColumn id="24" xr3:uid="{3F63A412-BA24-4FCA-9BC4-8FD197A26A1B}" name="23" dataDxfId="432" dataCellStyle="Separador de milhares 2 2 2"/>
    <tableColumn id="25" xr3:uid="{A5BF7718-692F-4AB6-AFBC-A0A6200DDDF1}" name="24" dataDxfId="431" dataCellStyle="Separador de milhares 2 2 2"/>
    <tableColumn id="26" xr3:uid="{B31803AA-9AA1-4A21-BBF2-8335343BCAD5}" name="25" dataDxfId="430" dataCellStyle="Separador de milhares 2 2 2"/>
    <tableColumn id="27" xr3:uid="{21ED0675-37A7-4967-832A-41C992BEE9A1}" name="26" dataDxfId="429" dataCellStyle="Separador de milhares 2 2 2"/>
    <tableColumn id="28" xr3:uid="{EC009248-2A0A-408D-A93C-94198412121D}" name="27" dataDxfId="428" dataCellStyle="Separador de milhares 2 2 2"/>
    <tableColumn id="29" xr3:uid="{BD3D3142-7838-4CA0-AA72-1549A959571C}" name="28" dataDxfId="427" dataCellStyle="Separador de milhares 2 2 2"/>
    <tableColumn id="30" xr3:uid="{75C8D25F-7F32-40AF-A304-26DC8738314D}" name="29" dataDxfId="426" dataCellStyle="Separador de milhares 2 2 2"/>
    <tableColumn id="32" xr3:uid="{789C6486-171E-409E-8559-852CB9418E3D}" name="30"/>
    <tableColumn id="31" xr3:uid="{677FF373-3A7C-4F6A-9EF8-E6DC9C0A07D1}" name="31" dataDxfId="425" dataCellStyle="Separador de milhares 2 2 2"/>
    <tableColumn id="33" xr3:uid="{FEA98BB3-6CD7-42E5-9CEC-3B30A9530385}" name="TOTAL" dataDxfId="424" dataCellStyle="Normal 2 2"/>
    <tableColumn id="34" xr3:uid="{7DFB459B-971F-470E-B061-79C175407E9D}" name="PERCENTUAL" dataDxfId="423" dataCellStyle="Normal 2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C326DA4-E2F6-486A-87B7-3F5271DA284A}" name="Tabela27" displayName="Tabela27" ref="A3:AH41" totalsRowShown="0" headerRowDxfId="410" tableBorderDxfId="409">
  <autoFilter ref="A3:AH41" xr:uid="{00000000-0009-0000-0100-000002000000}"/>
  <tableColumns count="34">
    <tableColumn id="1" xr3:uid="{7A9BB4BE-0758-4FCA-8ACF-3BAEA83E224D}" name="NEO TEC" dataDxfId="408" dataCellStyle="Normal 2 2"/>
    <tableColumn id="2" xr3:uid="{E789E4E9-198B-4871-86EE-66A21FAB0E45}" name="1" dataDxfId="407" dataCellStyle="Separador de milhares 2 2 2"/>
    <tableColumn id="3" xr3:uid="{562ECE4F-DE2D-4AE9-BE30-C18EBF316A5C}" name="2" dataDxfId="406" dataCellStyle="Separador de milhares 2 2 2"/>
    <tableColumn id="4" xr3:uid="{39BAC38D-A3E5-4BFD-ADE0-96521DF41840}" name="3" dataDxfId="405" dataCellStyle="Separador de milhares 2 2 2"/>
    <tableColumn id="5" xr3:uid="{B23A84BC-A76D-4735-8A72-C0DC9B4B0F38}" name="4" dataDxfId="404" dataCellStyle="Separador de milhares 2 2 2"/>
    <tableColumn id="6" xr3:uid="{807E3BDA-9B49-4B48-B249-5C47B568D8AF}" name="5" dataDxfId="403" dataCellStyle="Separador de milhares 2 2 2"/>
    <tableColumn id="7" xr3:uid="{4903C9BA-351B-4FBE-B884-84014C3F8018}" name="6" dataDxfId="402" dataCellStyle="Separador de milhares 2 2 2"/>
    <tableColumn id="8" xr3:uid="{1E707552-2821-410F-815A-69666BAF0601}" name="7" dataDxfId="401" dataCellStyle="Separador de milhares 2 2 2"/>
    <tableColumn id="9" xr3:uid="{6B448A6F-D634-4528-B85F-DE3DC571B2DD}" name="8" dataDxfId="400" dataCellStyle="Separador de milhares 2 2 2"/>
    <tableColumn id="10" xr3:uid="{7D48B8F1-4568-4D1E-92CC-B44B665D4C6C}" name="9" dataDxfId="399" dataCellStyle="Separador de milhares 2 2 2"/>
    <tableColumn id="11" xr3:uid="{83B3368F-F5DC-481C-AA1A-00331884F838}" name="10" dataDxfId="398" dataCellStyle="Separador de milhares 2 2 2"/>
    <tableColumn id="12" xr3:uid="{894517F1-1CF6-43B2-987B-D0FF814D8A2E}" name="11" dataDxfId="397" dataCellStyle="Separador de milhares 2 2 2"/>
    <tableColumn id="13" xr3:uid="{01C9CDF1-A7F9-445F-B707-4DFE456CE529}" name="12" dataDxfId="396" dataCellStyle="Separador de milhares 2 2 2"/>
    <tableColumn id="14" xr3:uid="{D3E24267-B25F-4A6D-8E57-72BF98B3BE2F}" name="13" dataDxfId="395" dataCellStyle="Separador de milhares 2 2 2"/>
    <tableColumn id="15" xr3:uid="{4B57C6BE-A72D-4F4C-AE05-578F5613C6E3}" name="14" dataDxfId="394" dataCellStyle="Separador de milhares 2 2 2"/>
    <tableColumn id="16" xr3:uid="{D9A341BA-B854-42CB-89C7-E4D6E438F91A}" name="15" dataDxfId="393" dataCellStyle="Separador de milhares 2 2 2"/>
    <tableColumn id="17" xr3:uid="{EA156D9E-BB9F-4689-BEF5-A77EAE5E5385}" name="16" dataDxfId="392" dataCellStyle="Separador de milhares 2 2 2"/>
    <tableColumn id="18" xr3:uid="{9AECF9AC-0017-42A8-8849-FF8AC42F7617}" name="17" dataDxfId="391" dataCellStyle="Separador de milhares 2 2 2"/>
    <tableColumn id="19" xr3:uid="{3EDA8ACF-BD96-4B23-9A9D-CE910BC79CFE}" name="18" dataDxfId="390" dataCellStyle="Separador de milhares 2 2 2"/>
    <tableColumn id="20" xr3:uid="{D32E30A8-345E-4324-B0A4-F973DD03E5A8}" name="19" dataDxfId="389" dataCellStyle="Separador de milhares 2 2 2"/>
    <tableColumn id="21" xr3:uid="{C8094E8F-9408-4C70-B750-177117D51910}" name="20" dataDxfId="388" dataCellStyle="Separador de milhares 2 2 2"/>
    <tableColumn id="22" xr3:uid="{F204C6A3-3D40-460F-B012-3C4C4363AFBF}" name="21" dataDxfId="387" dataCellStyle="Separador de milhares 2 2 2"/>
    <tableColumn id="23" xr3:uid="{D08FED29-0F80-4CDE-A181-E4CB92A4EC2A}" name="22" dataDxfId="386" dataCellStyle="Separador de milhares 2 2 2"/>
    <tableColumn id="24" xr3:uid="{7D5749CE-1D2C-4A17-B3C6-395EF26BEADD}" name="23" dataDxfId="385" dataCellStyle="Separador de milhares 2 2 2"/>
    <tableColumn id="25" xr3:uid="{EB5EC559-03F9-43BF-AF3C-1EA39127828F}" name="24" dataDxfId="384" dataCellStyle="Separador de milhares 2 2 2"/>
    <tableColumn id="26" xr3:uid="{6B899247-EB73-4251-85C0-99D787972DBA}" name="25" dataDxfId="383" dataCellStyle="Separador de milhares 2 2 2"/>
    <tableColumn id="27" xr3:uid="{C982C047-F0F7-4AC7-BC3E-5C18D441944A}" name="26" dataDxfId="382" dataCellStyle="Separador de milhares 2 2 2"/>
    <tableColumn id="28" xr3:uid="{8A609778-1C90-4F6D-B796-EE6D82372A5B}" name="27" dataDxfId="381" dataCellStyle="Separador de milhares 2 2 2"/>
    <tableColumn id="29" xr3:uid="{69A3C6D4-4393-4A03-92B3-F82EBBC4E2BB}" name="28" dataDxfId="380" dataCellStyle="Separador de milhares 2 2 2"/>
    <tableColumn id="30" xr3:uid="{E89C9B02-F9E2-40FA-B85A-589612304AC2}" name="29" dataDxfId="379" dataCellStyle="Separador de milhares 2 2 2"/>
    <tableColumn id="32" xr3:uid="{9D7612B6-9071-49E5-8446-15C065FF9199}" name="30"/>
    <tableColumn id="31" xr3:uid="{9AED3EF6-9B7E-43F0-8263-96D240ECFD59}" name="31" dataDxfId="378" dataCellStyle="Separador de milhares 2 2 2"/>
    <tableColumn id="33" xr3:uid="{78C8E798-9C4C-4C38-89DA-C8A68F064F1D}" name="TOTAL" dataDxfId="377" dataCellStyle="Normal 2 2"/>
    <tableColumn id="34" xr3:uid="{CC6B5DA4-8031-4BE7-8E40-DAFA117A9E98}" name="PERCENTUAL" dataDxfId="376" dataCellStyle="Normal 2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B3DE5DE-5184-492F-8973-6A1D99048597}" name="Tabela28" displayName="Tabela28" ref="A3:AH41" totalsRowShown="0" headerRowDxfId="363" tableBorderDxfId="362">
  <autoFilter ref="A3:AH41" xr:uid="{00000000-0009-0000-0100-000002000000}"/>
  <tableColumns count="34">
    <tableColumn id="1" xr3:uid="{87B53236-6F67-4AB9-B018-65A4CB2D09B5}" name="NEO TEC" dataDxfId="361" dataCellStyle="Normal 2 2"/>
    <tableColumn id="2" xr3:uid="{EA75A35F-8732-4884-AED8-A5B76A77C06B}" name="1" dataDxfId="360" dataCellStyle="Separador de milhares 2 2 2"/>
    <tableColumn id="3" xr3:uid="{D6CAABBE-FCFB-4E1E-AB22-AED392CF8751}" name="2" dataDxfId="359" dataCellStyle="Separador de milhares 2 2 2"/>
    <tableColumn id="4" xr3:uid="{CD42EB02-7854-495C-A652-86D73FD27233}" name="3" dataDxfId="358" dataCellStyle="Separador de milhares 2 2 2"/>
    <tableColumn id="5" xr3:uid="{2EE2F47E-BA1F-40EF-8F01-A65DCF13E1B0}" name="4" dataDxfId="357" dataCellStyle="Separador de milhares 2 2 2"/>
    <tableColumn id="6" xr3:uid="{307D53FD-D6CD-4350-9B5F-C62CA696F7F1}" name="5" dataDxfId="356" dataCellStyle="Separador de milhares 2 2 2"/>
    <tableColumn id="7" xr3:uid="{1562DCDD-A6C1-470F-9D8F-8479117B7E01}" name="6" dataDxfId="355" dataCellStyle="Separador de milhares 2 2 2"/>
    <tableColumn id="8" xr3:uid="{5453820B-276C-4BE4-82A2-20ABF46493F3}" name="7" dataDxfId="354" dataCellStyle="Separador de milhares 2 2 2"/>
    <tableColumn id="9" xr3:uid="{2065D541-DAF8-4965-8A99-61A4A6AB121D}" name="8" dataDxfId="353" dataCellStyle="Separador de milhares 2 2 2"/>
    <tableColumn id="10" xr3:uid="{7316AECD-11F1-4F12-896D-98BC022595EA}" name="9" dataDxfId="352" dataCellStyle="Separador de milhares 2 2 2"/>
    <tableColumn id="11" xr3:uid="{4F7BE952-DFC3-441E-9C9F-4B8BC10B5EB5}" name="10" dataDxfId="351" dataCellStyle="Separador de milhares 2 2 2"/>
    <tableColumn id="12" xr3:uid="{EC1E2BAC-1D35-4CF8-8650-366240ED12E0}" name="11" dataDxfId="350" dataCellStyle="Separador de milhares 2 2 2"/>
    <tableColumn id="13" xr3:uid="{E2F3BEE1-5896-4A06-8624-5390900B4734}" name="12" dataDxfId="349" dataCellStyle="Separador de milhares 2 2 2"/>
    <tableColumn id="14" xr3:uid="{9691FAAF-5358-4027-A9C5-22E5EA121CD7}" name="13" dataDxfId="348" dataCellStyle="Separador de milhares 2 2 2"/>
    <tableColumn id="15" xr3:uid="{FEE41DD5-0119-499B-8A28-88469501B86A}" name="14" dataDxfId="347" dataCellStyle="Separador de milhares 2 2 2"/>
    <tableColumn id="16" xr3:uid="{D23BDC3B-0F9F-41B8-85AD-A1DE4A16E1C7}" name="15" dataDxfId="346" dataCellStyle="Separador de milhares 2 2 2"/>
    <tableColumn id="17" xr3:uid="{4C4F72E7-C9A8-4634-A85F-ABB7975F8004}" name="16" dataDxfId="345" dataCellStyle="Separador de milhares 2 2 2"/>
    <tableColumn id="18" xr3:uid="{121204CD-83F3-4A5F-8031-651A90786C89}" name="17" dataDxfId="344" dataCellStyle="Separador de milhares 2 2 2"/>
    <tableColumn id="19" xr3:uid="{28D88CD8-6E7F-4581-BF6E-1343842F594D}" name="18" dataDxfId="343" dataCellStyle="Separador de milhares 2 2 2"/>
    <tableColumn id="20" xr3:uid="{BCB33CAA-CD0C-48AF-BDDF-98C3F6D5A182}" name="19" dataDxfId="342" dataCellStyle="Separador de milhares 2 2 2"/>
    <tableColumn id="21" xr3:uid="{31882E7C-EBFC-4283-86AA-5501466CA8CC}" name="20" dataDxfId="341" dataCellStyle="Separador de milhares 2 2 2"/>
    <tableColumn id="22" xr3:uid="{611726EC-A138-4376-BDA7-3D11B4365633}" name="21" dataDxfId="340" dataCellStyle="Separador de milhares 2 2 2"/>
    <tableColumn id="23" xr3:uid="{0729D02F-21AB-4CA0-8C4A-3F27E5244361}" name="22" dataDxfId="339" dataCellStyle="Separador de milhares 2 2 2"/>
    <tableColumn id="24" xr3:uid="{9341BCFB-5F1A-43EA-8517-2E21C06FE566}" name="23" dataDxfId="338" dataCellStyle="Separador de milhares 2 2 2"/>
    <tableColumn id="25" xr3:uid="{C8DAC046-81EA-44E5-B2E5-3798109B9695}" name="24" dataDxfId="337" dataCellStyle="Separador de milhares 2 2 2"/>
    <tableColumn id="26" xr3:uid="{F7CBE796-9DF1-4449-8BB3-0E8E015AC21E}" name="25" dataDxfId="336" dataCellStyle="Separador de milhares 2 2 2"/>
    <tableColumn id="27" xr3:uid="{8C23E4DE-0000-4B90-BDEB-879D37480664}" name="26" dataDxfId="335" dataCellStyle="Separador de milhares 2 2 2"/>
    <tableColumn id="28" xr3:uid="{B8948C39-5226-4F8A-BBCB-91EE2EDE32B1}" name="27" dataDxfId="334" dataCellStyle="Separador de milhares 2 2 2"/>
    <tableColumn id="29" xr3:uid="{D429C17C-1449-4C85-B624-3883CD771405}" name="28" dataDxfId="333" dataCellStyle="Separador de milhares 2 2 2"/>
    <tableColumn id="30" xr3:uid="{71CA5009-F6E6-4A1B-A659-B6EE5CE6F27B}" name="29" dataDxfId="332" dataCellStyle="Separador de milhares 2 2 2"/>
    <tableColumn id="32" xr3:uid="{D6F07A2D-2A27-4122-A8D4-2FEACE5FF1DF}" name="30"/>
    <tableColumn id="31" xr3:uid="{98C981FD-B881-44F5-80F6-E168B9565AAD}" name="31" dataDxfId="331" dataCellStyle="Separador de milhares 2 2 2"/>
    <tableColumn id="33" xr3:uid="{C5FA65D1-E863-4A5B-ADCB-B456C91AC730}" name="TOTAL" dataDxfId="330" dataCellStyle="Normal 2 2"/>
    <tableColumn id="34" xr3:uid="{FAEC8ADC-A6B3-41AA-AA5E-F682BF2E4181}" name="PERCENTUAL" dataDxfId="329" dataCellStyle="Normal 2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A7FE42-EC66-4E54-8D98-3D124C5FC6EE}" name="Tabela29" displayName="Tabela29" ref="A3:AH41" totalsRowShown="0" headerRowDxfId="316" tableBorderDxfId="315">
  <autoFilter ref="A3:AH41" xr:uid="{00000000-0009-0000-0100-000002000000}"/>
  <tableColumns count="34">
    <tableColumn id="1" xr3:uid="{321E6E7C-7D78-419D-98E6-4DC2E06ACA01}" name="NEO TEC" dataDxfId="314" dataCellStyle="Normal 2 2"/>
    <tableColumn id="2" xr3:uid="{3A64D3A3-4F7B-4B6D-A823-CF044C2CC1BD}" name="1" dataDxfId="313" dataCellStyle="Separador de milhares 2 2 2"/>
    <tableColumn id="3" xr3:uid="{C4378D28-32CF-4AA0-94B9-6E991923BD60}" name="2" dataDxfId="312" dataCellStyle="Separador de milhares 2 2 2"/>
    <tableColumn id="4" xr3:uid="{76B23D98-113B-4379-A353-3319E6919C09}" name="3" dataDxfId="311" dataCellStyle="Separador de milhares 2 2 2"/>
    <tableColumn id="5" xr3:uid="{41452DEA-2102-4B74-AD4D-0879256C2096}" name="4" dataDxfId="310" dataCellStyle="Separador de milhares 2 2 2"/>
    <tableColumn id="6" xr3:uid="{71CA6D1F-810D-46B9-878F-6924C58B8B77}" name="5" dataDxfId="309" dataCellStyle="Separador de milhares 2 2 2"/>
    <tableColumn id="7" xr3:uid="{4DC72F44-73CE-4EFF-986D-790CA087EC66}" name="6" dataDxfId="308" dataCellStyle="Separador de milhares 2 2 2"/>
    <tableColumn id="8" xr3:uid="{A730C779-C6A0-41BC-9C9A-A9473E238530}" name="7" dataDxfId="307" dataCellStyle="Separador de milhares 2 2 2"/>
    <tableColumn id="9" xr3:uid="{8C6553DA-B2BA-4DD8-80C2-F62652A0E849}" name="8" dataDxfId="306" dataCellStyle="Separador de milhares 2 2 2"/>
    <tableColumn id="10" xr3:uid="{3A6C6BDF-82E9-4670-B65A-EF127F3DA8B8}" name="9" dataDxfId="305" dataCellStyle="Separador de milhares 2 2 2"/>
    <tableColumn id="11" xr3:uid="{F693F2FC-7E55-4BD8-A54C-3DBE379EE6E2}" name="10" dataDxfId="304" dataCellStyle="Separador de milhares 2 2 2"/>
    <tableColumn id="12" xr3:uid="{0F1D12D6-F33B-4356-8F59-EFF13083B0D3}" name="11" dataDxfId="303" dataCellStyle="Separador de milhares 2 2 2"/>
    <tableColumn id="13" xr3:uid="{0B9B2BB3-D206-43A9-A5D4-43057BE8EDBF}" name="12" dataDxfId="302" dataCellStyle="Separador de milhares 2 2 2"/>
    <tableColumn id="14" xr3:uid="{D98443B5-0EDA-425C-BACB-9450A620EA63}" name="13" dataDxfId="301" dataCellStyle="Separador de milhares 2 2 2"/>
    <tableColumn id="15" xr3:uid="{D248AD2D-EA9E-4E48-A83E-88854E58A16F}" name="14" dataDxfId="300" dataCellStyle="Separador de milhares 2 2 2"/>
    <tableColumn id="16" xr3:uid="{C25514C3-71D8-4EE7-B3CB-FB3CD8A55935}" name="15" dataDxfId="299" dataCellStyle="Separador de milhares 2 2 2"/>
    <tableColumn id="17" xr3:uid="{E283EA3A-4898-4921-BD77-FB8B788255DD}" name="16" dataDxfId="298" dataCellStyle="Separador de milhares 2 2 2"/>
    <tableColumn id="18" xr3:uid="{9B7C7593-2D95-4A5B-9B81-D106ABF4EE67}" name="17" dataDxfId="297" dataCellStyle="Separador de milhares 2 2 2"/>
    <tableColumn id="19" xr3:uid="{E09952CE-37A7-4B27-BE90-C081238B8879}" name="18" dataDxfId="296" dataCellStyle="Separador de milhares 2 2 2"/>
    <tableColumn id="20" xr3:uid="{C76F42D2-4348-4177-B31C-F8A7E014C56B}" name="19" dataDxfId="295" dataCellStyle="Separador de milhares 2 2 2"/>
    <tableColumn id="21" xr3:uid="{21C63F6C-BD2B-40B1-804B-FD69F8EFC9D5}" name="20" dataDxfId="294" dataCellStyle="Separador de milhares 2 2 2"/>
    <tableColumn id="22" xr3:uid="{A20064CF-3AA1-46DE-9F09-F0B97B39A947}" name="21" dataDxfId="293" dataCellStyle="Separador de milhares 2 2 2"/>
    <tableColumn id="23" xr3:uid="{BB8216F7-F6D2-49D4-9C18-76F05DAB2646}" name="22" dataDxfId="292" dataCellStyle="Separador de milhares 2 2 2"/>
    <tableColumn id="24" xr3:uid="{0C32484D-98DA-4AED-A676-81C3DBCC6790}" name="23" dataDxfId="291" dataCellStyle="Separador de milhares 2 2 2"/>
    <tableColumn id="25" xr3:uid="{F36BEFDC-34BD-4AAB-87F6-CD79D0A21D1A}" name="24" dataDxfId="290" dataCellStyle="Separador de milhares 2 2 2"/>
    <tableColumn id="26" xr3:uid="{7D85E847-E001-484F-91CE-BA9FC894ADF2}" name="25" dataDxfId="289" dataCellStyle="Separador de milhares 2 2 2"/>
    <tableColumn id="27" xr3:uid="{23FC70AC-95DF-4EDA-94AB-0AFACD72B577}" name="26" dataDxfId="288" dataCellStyle="Separador de milhares 2 2 2"/>
    <tableColumn id="28" xr3:uid="{62D818EF-B0FF-4924-8D2B-887F67BDD077}" name="27" dataDxfId="287" dataCellStyle="Separador de milhares 2 2 2"/>
    <tableColumn id="29" xr3:uid="{A9734E50-9536-42CA-8119-F44F29AED277}" name="28" dataDxfId="286" dataCellStyle="Separador de milhares 2 2 2"/>
    <tableColumn id="30" xr3:uid="{349B9791-3376-4B2F-943D-7364C0A8F3BE}" name="29" dataDxfId="285" dataCellStyle="Separador de milhares 2 2 2"/>
    <tableColumn id="32" xr3:uid="{D0AFD865-A2B1-4AFC-918E-2C6A7A0B81C4}" name="30"/>
    <tableColumn id="31" xr3:uid="{A2463B26-BD93-4C2A-939D-A56FD8128648}" name="31" dataDxfId="284" dataCellStyle="Separador de milhares 2 2 2"/>
    <tableColumn id="33" xr3:uid="{B18D16D9-6197-408F-B2FA-DCA5F2C613B8}" name="TOTAL" dataDxfId="283" dataCellStyle="Normal 2 2"/>
    <tableColumn id="34" xr3:uid="{054DDF22-207D-4AE7-9E18-0DFD63886C00}" name="PERCENTUAL" dataDxfId="282" dataCellStyle="Normal 2 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C7592A2-3808-4A63-8AC3-971363AF2079}" name="Tabela210" displayName="Tabela210" ref="A3:AH41" totalsRowShown="0" headerRowDxfId="269" tableBorderDxfId="268">
  <autoFilter ref="A3:AH41" xr:uid="{00000000-0009-0000-0100-000002000000}"/>
  <tableColumns count="34">
    <tableColumn id="1" xr3:uid="{B7FD40F9-DAAD-478B-B97A-224B3254E82A}" name="NEO TEC" dataDxfId="267" dataCellStyle="Normal 2 2"/>
    <tableColumn id="2" xr3:uid="{7214EDE3-3E81-49E1-B7E1-5E73DA5D775E}" name="1" dataDxfId="266" dataCellStyle="Separador de milhares 2 2 2"/>
    <tableColumn id="3" xr3:uid="{04F20F15-041C-4E6E-8F37-1ECEECCB6F55}" name="2" dataDxfId="265" dataCellStyle="Separador de milhares 2 2 2"/>
    <tableColumn id="4" xr3:uid="{4F0389DB-A065-4EDB-8AD1-BB3E57BF1529}" name="3" dataDxfId="264" dataCellStyle="Separador de milhares 2 2 2"/>
    <tableColumn id="5" xr3:uid="{35B2C24F-1F9C-4FD5-8251-AF38B7789C43}" name="4" dataDxfId="263" dataCellStyle="Separador de milhares 2 2 2"/>
    <tableColumn id="6" xr3:uid="{118635BB-5E5F-4B3B-9721-07383BBC12E5}" name="5" dataDxfId="262" dataCellStyle="Separador de milhares 2 2 2"/>
    <tableColumn id="7" xr3:uid="{2C2DD758-C719-4F2D-8D5E-045BE4BEAF29}" name="6" dataDxfId="261" dataCellStyle="Separador de milhares 2 2 2"/>
    <tableColumn id="8" xr3:uid="{CD315133-057E-4DD8-B46E-466764A10BD1}" name="7" dataDxfId="260" dataCellStyle="Separador de milhares 2 2 2"/>
    <tableColumn id="9" xr3:uid="{1736569D-11B5-4F07-B38E-E539FAA59146}" name="8" dataDxfId="259" dataCellStyle="Separador de milhares 2 2 2"/>
    <tableColumn id="10" xr3:uid="{7E957D95-699C-441E-8C5D-49BA4528008E}" name="9" dataDxfId="258" dataCellStyle="Separador de milhares 2 2 2"/>
    <tableColumn id="11" xr3:uid="{3105404C-C12D-420F-8C63-AEFD280B3479}" name="10" dataDxfId="257" dataCellStyle="Separador de milhares 2 2 2"/>
    <tableColumn id="12" xr3:uid="{91572859-36EC-427D-9032-20D74414892C}" name="11" dataDxfId="256" dataCellStyle="Separador de milhares 2 2 2"/>
    <tableColumn id="13" xr3:uid="{D42A7BF7-3C8A-4398-BAC1-FD75F59370E7}" name="12" dataDxfId="255" dataCellStyle="Separador de milhares 2 2 2"/>
    <tableColumn id="14" xr3:uid="{3BCC82DD-A063-4081-87F1-1AA9059183E5}" name="13" dataDxfId="254" dataCellStyle="Separador de milhares 2 2 2"/>
    <tableColumn id="15" xr3:uid="{EA23B5C7-858C-430D-BAA1-AC7A00791DE8}" name="14" dataDxfId="253" dataCellStyle="Separador de milhares 2 2 2"/>
    <tableColumn id="16" xr3:uid="{D9292265-037B-424F-85FA-FE1CCFDBC56A}" name="15" dataDxfId="252" dataCellStyle="Separador de milhares 2 2 2"/>
    <tableColumn id="17" xr3:uid="{4FA607DF-B19A-4E62-816B-AB8F46458488}" name="16" dataDxfId="251" dataCellStyle="Separador de milhares 2 2 2"/>
    <tableColumn id="18" xr3:uid="{1F9AD40F-0D66-4DCE-AE7E-06952A819E89}" name="17" dataDxfId="250" dataCellStyle="Separador de milhares 2 2 2"/>
    <tableColumn id="19" xr3:uid="{E3F1D290-6EE6-4F67-BC63-E5320D70EC66}" name="18" dataDxfId="249" dataCellStyle="Separador de milhares 2 2 2"/>
    <tableColumn id="20" xr3:uid="{3D296EA4-5087-46EC-AFFF-2F82F0C3D47D}" name="19" dataDxfId="248" dataCellStyle="Separador de milhares 2 2 2"/>
    <tableColumn id="21" xr3:uid="{1C1C90BF-443C-452C-8BE7-CFAB16FD2119}" name="20" dataDxfId="247" dataCellStyle="Separador de milhares 2 2 2"/>
    <tableColumn id="22" xr3:uid="{5217D48B-A1F1-45AC-8968-6D9760CE4A48}" name="21" dataDxfId="246" dataCellStyle="Separador de milhares 2 2 2"/>
    <tableColumn id="23" xr3:uid="{79C8B780-4241-4AA7-8018-A54570C03EAA}" name="22" dataDxfId="245" dataCellStyle="Separador de milhares 2 2 2"/>
    <tableColumn id="24" xr3:uid="{B623DD0E-8964-46AD-9F31-8A74047B0F45}" name="23" dataDxfId="244" dataCellStyle="Separador de milhares 2 2 2"/>
    <tableColumn id="25" xr3:uid="{21AA24F9-7F1A-4F99-AE8D-DAFC47279842}" name="24" dataDxfId="243" dataCellStyle="Separador de milhares 2 2 2"/>
    <tableColumn id="26" xr3:uid="{E0985BEA-9B32-45C9-925E-5033AC1F075C}" name="25" dataDxfId="242" dataCellStyle="Separador de milhares 2 2 2"/>
    <tableColumn id="27" xr3:uid="{AC3D3C5C-A740-4E5B-92EB-9B8FC8E5BEFA}" name="26" dataDxfId="241" dataCellStyle="Separador de milhares 2 2 2"/>
    <tableColumn id="28" xr3:uid="{E77D2C7E-3370-4932-9DBA-379A2DE0D1E5}" name="27" dataDxfId="240" dataCellStyle="Separador de milhares 2 2 2"/>
    <tableColumn id="29" xr3:uid="{63D59707-51D3-4FC3-964F-53AB976BA82F}" name="28" dataDxfId="239" dataCellStyle="Separador de milhares 2 2 2"/>
    <tableColumn id="30" xr3:uid="{5E83D784-4712-439A-9F9D-E7299B19499F}" name="29" dataDxfId="238" dataCellStyle="Separador de milhares 2 2 2"/>
    <tableColumn id="32" xr3:uid="{6DD2DDF0-EB0E-4AB3-A985-050C7BAD8EBE}" name="30"/>
    <tableColumn id="31" xr3:uid="{A567A2F4-782B-434E-9EBF-4EA422A0C2BA}" name="31" dataDxfId="237" dataCellStyle="Separador de milhares 2 2 2"/>
    <tableColumn id="33" xr3:uid="{F5F4E5B8-B62E-4B74-A08F-7D548A8353B5}" name="TOTAL" dataDxfId="236" dataCellStyle="Normal 2 2"/>
    <tableColumn id="34" xr3:uid="{44024707-745E-4D19-AA3A-EEDBFE0AF995}" name="PERCENTUAL" dataDxfId="235" dataCellStyle="Normal 2 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B3680F3-D01B-4184-A764-8D4B4772BFF1}" name="Tabela211" displayName="Tabela211" ref="A3:AH41" totalsRowShown="0" headerRowDxfId="222" tableBorderDxfId="221">
  <autoFilter ref="A3:AH41" xr:uid="{00000000-0009-0000-0100-000002000000}"/>
  <tableColumns count="34">
    <tableColumn id="1" xr3:uid="{BEC83DAE-89A3-44BF-9C8B-AAFF9C7591F3}" name="NEO TEC" dataDxfId="220" dataCellStyle="Normal 2 2"/>
    <tableColumn id="2" xr3:uid="{2526645E-76E6-45B7-A303-9CA56F2749F2}" name="1" dataDxfId="219" dataCellStyle="Separador de milhares 2 2 2"/>
    <tableColumn id="3" xr3:uid="{ACFF4532-189E-4592-8632-85FA5EB2711D}" name="2" dataDxfId="218" dataCellStyle="Separador de milhares 2 2 2"/>
    <tableColumn id="4" xr3:uid="{BFAE974C-D462-4F7C-AA4F-04538729DB2D}" name="3" dataDxfId="217" dataCellStyle="Separador de milhares 2 2 2"/>
    <tableColumn id="5" xr3:uid="{7FB53C5F-2EA5-43AA-B3E3-F633209FB0A1}" name="4" dataDxfId="216" dataCellStyle="Separador de milhares 2 2 2"/>
    <tableColumn id="6" xr3:uid="{407C38D0-9C1E-4052-BC5B-EE1260F07582}" name="5" dataDxfId="215" dataCellStyle="Separador de milhares 2 2 2"/>
    <tableColumn id="7" xr3:uid="{0E90795E-7D07-4B49-8DA4-033AEF234DFC}" name="6" dataDxfId="214" dataCellStyle="Separador de milhares 2 2 2"/>
    <tableColumn id="8" xr3:uid="{38406D75-528B-4836-9BC7-FEF1B4E04389}" name="7" dataDxfId="213" dataCellStyle="Separador de milhares 2 2 2"/>
    <tableColumn id="9" xr3:uid="{2AFC50D3-F2D4-40DD-8366-1591860BC357}" name="8" dataDxfId="212" dataCellStyle="Separador de milhares 2 2 2"/>
    <tableColumn id="10" xr3:uid="{636D5517-A9BD-47E3-97A4-8BA5D80B655E}" name="9" dataDxfId="211" dataCellStyle="Separador de milhares 2 2 2"/>
    <tableColumn id="11" xr3:uid="{02488530-F25E-432E-BD23-1F3B265E03E5}" name="10" dataDxfId="210" dataCellStyle="Separador de milhares 2 2 2"/>
    <tableColumn id="12" xr3:uid="{D48454CC-94B7-4745-B7BB-7990E76127AB}" name="11" dataDxfId="209" dataCellStyle="Separador de milhares 2 2 2"/>
    <tableColumn id="13" xr3:uid="{9C45E59E-32AE-4CEF-A2D3-DF024271942D}" name="12" dataDxfId="208" dataCellStyle="Separador de milhares 2 2 2"/>
    <tableColumn id="14" xr3:uid="{2A96092B-AD33-4FB0-B73F-43323AFD66D8}" name="13" dataDxfId="207" dataCellStyle="Separador de milhares 2 2 2"/>
    <tableColumn id="15" xr3:uid="{0967F151-32AE-4F51-AEE1-D459D964C96F}" name="14" dataDxfId="206" dataCellStyle="Separador de milhares 2 2 2"/>
    <tableColumn id="16" xr3:uid="{713200EA-C82B-4D47-AC6A-174168DEB7E7}" name="15" dataDxfId="205" dataCellStyle="Separador de milhares 2 2 2"/>
    <tableColumn id="17" xr3:uid="{BB9184B2-150B-40AF-95A7-4E11C60966AD}" name="16" dataDxfId="204" dataCellStyle="Separador de milhares 2 2 2"/>
    <tableColumn id="18" xr3:uid="{9A057CC1-D03D-480F-A9C4-FA605C076897}" name="17" dataDxfId="203" dataCellStyle="Separador de milhares 2 2 2"/>
    <tableColumn id="19" xr3:uid="{00B387A5-1F78-48DD-B457-A45DEEB9FCD6}" name="18" dataDxfId="202" dataCellStyle="Separador de milhares 2 2 2"/>
    <tableColumn id="20" xr3:uid="{07E85655-5A1C-4F86-9E1B-73FFB561927A}" name="19" dataDxfId="201" dataCellStyle="Separador de milhares 2 2 2"/>
    <tableColumn id="21" xr3:uid="{1C82ADEF-8D82-405A-9F4F-881B96FB27AA}" name="20" dataDxfId="200" dataCellStyle="Separador de milhares 2 2 2"/>
    <tableColumn id="22" xr3:uid="{AD4425EA-55E8-4DD6-91EE-F62FA3B74BD7}" name="21" dataDxfId="199" dataCellStyle="Separador de milhares 2 2 2"/>
    <tableColumn id="23" xr3:uid="{54A81E50-1237-401B-BE1D-C1BB5ACD77ED}" name="22" dataDxfId="198" dataCellStyle="Separador de milhares 2 2 2"/>
    <tableColumn id="24" xr3:uid="{8B146D62-8AB4-4161-9364-D9DC410C393F}" name="23" dataDxfId="197" dataCellStyle="Separador de milhares 2 2 2"/>
    <tableColumn id="25" xr3:uid="{7E7E96DD-78A0-4BDD-BE34-2524BC33799D}" name="24" dataDxfId="196" dataCellStyle="Separador de milhares 2 2 2"/>
    <tableColumn id="26" xr3:uid="{51DD20FD-1BE7-48B3-B5BE-A0603491BBC5}" name="25" dataDxfId="195" dataCellStyle="Separador de milhares 2 2 2"/>
    <tableColumn id="27" xr3:uid="{2EF056E8-0F22-42E9-AB75-AEFE0CDC2772}" name="26" dataDxfId="194" dataCellStyle="Separador de milhares 2 2 2"/>
    <tableColumn id="28" xr3:uid="{8EC6C567-504E-4115-9B92-570ABDF7A22E}" name="27" dataDxfId="193" dataCellStyle="Separador de milhares 2 2 2"/>
    <tableColumn id="29" xr3:uid="{37E6D29F-60C0-4FD7-BA6D-CFA4DF678324}" name="28" dataDxfId="192" dataCellStyle="Separador de milhares 2 2 2"/>
    <tableColumn id="30" xr3:uid="{92802A96-1FC1-4AC4-A772-B54BB6E89CC4}" name="29" dataDxfId="191" dataCellStyle="Separador de milhares 2 2 2"/>
    <tableColumn id="32" xr3:uid="{E3AF3E56-1763-44C8-9D83-68AA04EC1937}" name="30"/>
    <tableColumn id="31" xr3:uid="{AC3DAD51-20B5-4A8E-9797-FD53DADE9070}" name="31" dataDxfId="190" dataCellStyle="Separador de milhares 2 2 2"/>
    <tableColumn id="33" xr3:uid="{8F5034C6-1AD0-4BF3-8C24-69D793ABA01D}" name="TOTAL" dataDxfId="189" dataCellStyle="Normal 2 2"/>
    <tableColumn id="34" xr3:uid="{0399070F-5130-44A6-B7E2-73041A005772}" name="PERCENTUAL" dataDxfId="188" dataCellStyle="Normal 2 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BD0C9DA-86AB-43BE-BD13-EC06D7BE11AC}" name="Tabela212" displayName="Tabela212" ref="A3:AH41" totalsRowShown="0" headerRowDxfId="175" tableBorderDxfId="174">
  <autoFilter ref="A3:AH41" xr:uid="{00000000-0009-0000-0100-000002000000}"/>
  <tableColumns count="34">
    <tableColumn id="1" xr3:uid="{299F733F-BF8A-470F-932F-B64815B58670}" name="NEO TEC" dataDxfId="173" dataCellStyle="Normal 2 2"/>
    <tableColumn id="2" xr3:uid="{F9A93BB6-8961-495B-BE3E-34B0464A9677}" name="1" dataDxfId="172" dataCellStyle="Separador de milhares 2 2 2"/>
    <tableColumn id="3" xr3:uid="{C76E6A2B-1BDB-4459-A4FA-54160FBA204F}" name="2" dataDxfId="171" dataCellStyle="Separador de milhares 2 2 2"/>
    <tableColumn id="4" xr3:uid="{9BF6FA64-02FF-4A08-8BE4-B0A41091FE6B}" name="3" dataDxfId="170" dataCellStyle="Separador de milhares 2 2 2"/>
    <tableColumn id="5" xr3:uid="{A6BFC8AA-CC90-45E0-925C-1297C4DEFF15}" name="4" dataDxfId="169" dataCellStyle="Separador de milhares 2 2 2"/>
    <tableColumn id="6" xr3:uid="{5EAE74B9-1D0C-4581-A121-E0E448C1B281}" name="5" dataDxfId="168" dataCellStyle="Separador de milhares 2 2 2"/>
    <tableColumn id="7" xr3:uid="{37FA8213-920F-448D-9FA6-7A1A6E0EA56B}" name="6" dataDxfId="167" dataCellStyle="Separador de milhares 2 2 2"/>
    <tableColumn id="8" xr3:uid="{A0905703-629D-41BE-BC53-B6B76E270BD0}" name="7" dataDxfId="166" dataCellStyle="Separador de milhares 2 2 2"/>
    <tableColumn id="9" xr3:uid="{44D5CADE-575F-4700-9361-733530713D4B}" name="8" dataDxfId="165" dataCellStyle="Separador de milhares 2 2 2"/>
    <tableColumn id="10" xr3:uid="{2E984D40-BEF3-4805-B111-0B0A8AB64688}" name="9" dataDxfId="164" dataCellStyle="Separador de milhares 2 2 2"/>
    <tableColumn id="11" xr3:uid="{7FC50937-653A-400D-96B2-0E643CA91A9C}" name="10" dataDxfId="163" dataCellStyle="Separador de milhares 2 2 2"/>
    <tableColumn id="12" xr3:uid="{684C600E-3328-4E82-98D4-A4E5E96D1167}" name="11" dataDxfId="162" dataCellStyle="Separador de milhares 2 2 2"/>
    <tableColumn id="13" xr3:uid="{D40A7515-D794-4441-B464-894F8378E8E7}" name="12" dataDxfId="161" dataCellStyle="Separador de milhares 2 2 2"/>
    <tableColumn id="14" xr3:uid="{91A7E5E5-57E6-45E0-AD8A-65123BCB71BF}" name="13" dataDxfId="160" dataCellStyle="Separador de milhares 2 2 2"/>
    <tableColumn id="15" xr3:uid="{B50404AF-E6A0-4533-B328-4ADF4F81035F}" name="14" dataDxfId="159" dataCellStyle="Separador de milhares 2 2 2"/>
    <tableColumn id="16" xr3:uid="{EF93720F-8CD6-40F9-8788-0DA3E77D6CF5}" name="15" dataDxfId="158" dataCellStyle="Separador de milhares 2 2 2"/>
    <tableColumn id="17" xr3:uid="{38B93B1F-AC01-4322-BD40-CBF9D6C96A66}" name="16" dataDxfId="157" dataCellStyle="Separador de milhares 2 2 2"/>
    <tableColumn id="18" xr3:uid="{E61245E3-D3C5-4B38-B8D8-70CE0FECC7C7}" name="17" dataDxfId="156" dataCellStyle="Separador de milhares 2 2 2"/>
    <tableColumn id="19" xr3:uid="{DDD30F72-AAEC-461A-B644-1A520E8DA4DF}" name="18" dataDxfId="155" dataCellStyle="Separador de milhares 2 2 2"/>
    <tableColumn id="20" xr3:uid="{68000BDD-0EE6-4C31-BA2D-127ED158A8D7}" name="19" dataDxfId="154" dataCellStyle="Separador de milhares 2 2 2"/>
    <tableColumn id="21" xr3:uid="{AC9E28C9-AACD-4D9F-93A5-245911D25DE8}" name="20" dataDxfId="153" dataCellStyle="Separador de milhares 2 2 2"/>
    <tableColumn id="22" xr3:uid="{86F2C506-27C9-4F80-B684-544BE750F8E6}" name="21" dataDxfId="152" dataCellStyle="Separador de milhares 2 2 2"/>
    <tableColumn id="23" xr3:uid="{8E4F7A59-C61B-4EC6-817B-181E6E9E99B2}" name="22" dataDxfId="151" dataCellStyle="Separador de milhares 2 2 2"/>
    <tableColumn id="24" xr3:uid="{A295DDA0-7954-42C2-A81E-10F193B70F6D}" name="23" dataDxfId="150" dataCellStyle="Separador de milhares 2 2 2"/>
    <tableColumn id="25" xr3:uid="{5D98EDA8-DA67-43D4-84DC-EB3FDC94AFA4}" name="24" dataDxfId="149" dataCellStyle="Separador de milhares 2 2 2"/>
    <tableColumn id="26" xr3:uid="{13D26098-BE74-4B8C-8555-B8A9E181A59B}" name="25" dataDxfId="148" dataCellStyle="Separador de milhares 2 2 2"/>
    <tableColumn id="27" xr3:uid="{C7C2BF8E-7DBE-41C0-9BC4-E3252D623E32}" name="26" dataDxfId="147" dataCellStyle="Separador de milhares 2 2 2"/>
    <tableColumn id="28" xr3:uid="{E4766DD7-5464-4925-8EA4-9C9F6803E67C}" name="27" dataDxfId="146" dataCellStyle="Separador de milhares 2 2 2"/>
    <tableColumn id="29" xr3:uid="{5BE8DEB9-CEF6-4CF8-8479-E9B024439946}" name="28" dataDxfId="145" dataCellStyle="Separador de milhares 2 2 2"/>
    <tableColumn id="30" xr3:uid="{72FC2B4A-1BCF-4DE4-8126-6475698E40FB}" name="29" dataDxfId="144" dataCellStyle="Separador de milhares 2 2 2"/>
    <tableColumn id="32" xr3:uid="{4B96C7B7-BD73-4078-8F45-EB34D5CB7689}" name="30"/>
    <tableColumn id="31" xr3:uid="{86F0ED1A-69EC-4ECD-84D4-9A8A8B27C4FF}" name="31" dataDxfId="143" dataCellStyle="Separador de milhares 2 2 2"/>
    <tableColumn id="33" xr3:uid="{AC15ABCD-818B-4CBC-9823-102904461C56}" name="TOTAL" dataDxfId="142" dataCellStyle="Normal 2 2"/>
    <tableColumn id="34" xr3:uid="{E1280663-768D-4405-8B93-D12158B8ECD9}" name="PERCENTUAL" dataDxfId="141" dataCellStyle="Normal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5">
    <tabColor theme="3"/>
    <outlinePr summaryBelow="0"/>
  </sheetPr>
  <dimension ref="A1:AQ46"/>
  <sheetViews>
    <sheetView showGridLines="0" tabSelected="1" topLeftCell="A20" zoomScale="55" zoomScaleNormal="55" zoomScalePageLayoutView="80" workbookViewId="0">
      <pane xSplit="1" topLeftCell="V1" activePane="topRight" state="frozen"/>
      <selection pane="topRight" activeCell="AL53" sqref="AL53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2.7109375" style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D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ref="AE6:AF6" si="1">SUM(AE7:AE11)</f>
        <v>0</v>
      </c>
      <c r="AF6" s="8">
        <f t="shared" si="1"/>
        <v>0</v>
      </c>
      <c r="AG6" s="9">
        <f t="shared" ref="AG6:AG38" si="2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2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2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2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2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2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2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D13" si="3">B14+B16+B18+B20</f>
        <v>0</v>
      </c>
      <c r="C13" s="18">
        <f t="shared" si="3"/>
        <v>0</v>
      </c>
      <c r="D13" s="18">
        <f t="shared" si="3"/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ref="AE13:AF13" si="4">AE14+AE16+AE18+AE20</f>
        <v>0</v>
      </c>
      <c r="AF13" s="18">
        <f t="shared" si="4"/>
        <v>0</v>
      </c>
      <c r="AG13" s="9">
        <f t="shared" si="2"/>
        <v>0</v>
      </c>
      <c r="AH13" s="22" t="e">
        <f t="shared" ref="AH13:AH37" si="5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6">SUM(B15:B15)</f>
        <v>0</v>
      </c>
      <c r="C14" s="12">
        <f t="shared" si="6"/>
        <v>0</v>
      </c>
      <c r="D14" s="12">
        <f t="shared" si="6"/>
        <v>0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9">
        <f t="shared" si="2"/>
        <v>0</v>
      </c>
      <c r="AH14" s="23" t="e">
        <f t="shared" si="5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2"/>
        <v>0</v>
      </c>
      <c r="AH15" s="20" t="e">
        <f t="shared" si="5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7">C17</f>
        <v>0</v>
      </c>
      <c r="D16" s="13">
        <f t="shared" si="7"/>
        <v>0</v>
      </c>
      <c r="E16" s="13">
        <f t="shared" si="7"/>
        <v>0</v>
      </c>
      <c r="F16" s="13">
        <f t="shared" si="7"/>
        <v>0</v>
      </c>
      <c r="G16" s="13">
        <f t="shared" si="7"/>
        <v>0</v>
      </c>
      <c r="H16" s="13">
        <f t="shared" si="7"/>
        <v>0</v>
      </c>
      <c r="I16" s="13">
        <f t="shared" si="7"/>
        <v>0</v>
      </c>
      <c r="J16" s="13">
        <f t="shared" si="7"/>
        <v>0</v>
      </c>
      <c r="K16" s="13">
        <f t="shared" si="7"/>
        <v>0</v>
      </c>
      <c r="L16" s="13">
        <f t="shared" si="7"/>
        <v>0</v>
      </c>
      <c r="M16" s="13">
        <f t="shared" si="7"/>
        <v>0</v>
      </c>
      <c r="N16" s="13">
        <f t="shared" si="7"/>
        <v>0</v>
      </c>
      <c r="O16" s="13">
        <f t="shared" si="7"/>
        <v>0</v>
      </c>
      <c r="P16" s="13">
        <f t="shared" si="7"/>
        <v>0</v>
      </c>
      <c r="Q16" s="13">
        <f t="shared" si="7"/>
        <v>0</v>
      </c>
      <c r="R16" s="13">
        <f t="shared" si="7"/>
        <v>0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si="7"/>
        <v>0</v>
      </c>
      <c r="W16" s="13">
        <f t="shared" si="7"/>
        <v>0</v>
      </c>
      <c r="X16" s="13">
        <f t="shared" si="7"/>
        <v>0</v>
      </c>
      <c r="Y16" s="13">
        <f t="shared" si="7"/>
        <v>0</v>
      </c>
      <c r="Z16" s="13">
        <f t="shared" si="7"/>
        <v>0</v>
      </c>
      <c r="AA16" s="13">
        <f>AA17</f>
        <v>0</v>
      </c>
      <c r="AB16" s="13">
        <f t="shared" ref="AB16" si="8">AB17</f>
        <v>0</v>
      </c>
      <c r="AC16" s="13">
        <f t="shared" ref="AC16:AF16" si="9">AC17</f>
        <v>0</v>
      </c>
      <c r="AD16" s="13">
        <f t="shared" si="9"/>
        <v>0</v>
      </c>
      <c r="AE16" s="13">
        <f t="shared" si="9"/>
        <v>0</v>
      </c>
      <c r="AF16" s="13">
        <f t="shared" si="9"/>
        <v>0</v>
      </c>
      <c r="AG16" s="9">
        <f t="shared" si="2"/>
        <v>0</v>
      </c>
      <c r="AH16" s="23" t="e">
        <f t="shared" si="5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2"/>
        <v>0</v>
      </c>
      <c r="AH17" s="24" t="e">
        <f t="shared" si="5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10">SUM(C19:C19)</f>
        <v>0</v>
      </c>
      <c r="D18" s="13">
        <f t="shared" si="10"/>
        <v>0</v>
      </c>
      <c r="E18" s="13">
        <f t="shared" si="10"/>
        <v>0</v>
      </c>
      <c r="F18" s="13">
        <f t="shared" si="10"/>
        <v>0</v>
      </c>
      <c r="G18" s="13">
        <f t="shared" si="10"/>
        <v>0</v>
      </c>
      <c r="H18" s="13">
        <f t="shared" si="10"/>
        <v>0</v>
      </c>
      <c r="I18" s="13">
        <f t="shared" si="10"/>
        <v>0</v>
      </c>
      <c r="J18" s="13">
        <f t="shared" si="10"/>
        <v>0</v>
      </c>
      <c r="K18" s="13">
        <f t="shared" si="10"/>
        <v>0</v>
      </c>
      <c r="L18" s="13">
        <f t="shared" si="10"/>
        <v>0</v>
      </c>
      <c r="M18" s="13">
        <f t="shared" si="10"/>
        <v>0</v>
      </c>
      <c r="N18" s="13">
        <f t="shared" si="10"/>
        <v>0</v>
      </c>
      <c r="O18" s="13">
        <f t="shared" si="10"/>
        <v>0</v>
      </c>
      <c r="P18" s="13">
        <f t="shared" si="10"/>
        <v>0</v>
      </c>
      <c r="Q18" s="13">
        <f t="shared" si="10"/>
        <v>0</v>
      </c>
      <c r="R18" s="13">
        <f t="shared" si="10"/>
        <v>0</v>
      </c>
      <c r="S18" s="13">
        <f t="shared" si="10"/>
        <v>0</v>
      </c>
      <c r="T18" s="13">
        <f t="shared" si="10"/>
        <v>0</v>
      </c>
      <c r="U18" s="13">
        <f t="shared" si="10"/>
        <v>0</v>
      </c>
      <c r="V18" s="13">
        <f t="shared" si="10"/>
        <v>0</v>
      </c>
      <c r="W18" s="13">
        <f t="shared" si="10"/>
        <v>0</v>
      </c>
      <c r="X18" s="13">
        <f t="shared" si="10"/>
        <v>0</v>
      </c>
      <c r="Y18" s="13">
        <f t="shared" si="10"/>
        <v>0</v>
      </c>
      <c r="Z18" s="13">
        <f t="shared" si="10"/>
        <v>0</v>
      </c>
      <c r="AA18" s="13">
        <f>SUM(AA19:AA19)</f>
        <v>0</v>
      </c>
      <c r="AB18" s="13">
        <f t="shared" ref="AB18" si="11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2"/>
        <v>0</v>
      </c>
      <c r="AH18" s="23" t="e">
        <f t="shared" si="5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2"/>
        <v>0</v>
      </c>
      <c r="AH19" s="24" t="e">
        <f t="shared" si="5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2"/>
        <v>0</v>
      </c>
      <c r="AH20" s="25" t="e">
        <f t="shared" si="5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2"/>
        <v>0</v>
      </c>
      <c r="AH21" s="26" t="e">
        <f t="shared" si="5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2"/>
        <v>0</v>
      </c>
      <c r="AH22" s="26" t="e">
        <f t="shared" si="5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2"/>
        <v>0</v>
      </c>
      <c r="AH23" s="26" t="e">
        <f t="shared" si="5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2"/>
        <v>0</v>
      </c>
      <c r="AH24" s="26" t="e">
        <f t="shared" si="5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2"/>
        <v>0</v>
      </c>
      <c r="AH25" s="26" t="e">
        <f t="shared" si="5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2"/>
        <v>0</v>
      </c>
      <c r="AH26" s="26" t="e">
        <f t="shared" si="5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2"/>
        <v>0</v>
      </c>
      <c r="AH27" s="26" t="e">
        <f t="shared" si="5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2"/>
        <v>0</v>
      </c>
      <c r="AH28" s="26" t="e">
        <f t="shared" si="5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2"/>
        <v>0</v>
      </c>
      <c r="AH29" s="26" t="e">
        <f t="shared" si="5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2"/>
        <v>0</v>
      </c>
      <c r="AH30" s="26" t="e">
        <f t="shared" si="5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2"/>
        <v>0</v>
      </c>
      <c r="AH31" s="26" t="e">
        <f t="shared" si="5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2"/>
        <v>0</v>
      </c>
      <c r="AH32" s="26" t="e">
        <f t="shared" si="5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2"/>
        <v>0</v>
      </c>
      <c r="AH33" s="26" t="e">
        <f t="shared" ref="AH33" si="12">AG33/$AG$6</f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2"/>
        <v>0</v>
      </c>
      <c r="AH34" s="26" t="e">
        <f t="shared" si="5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2"/>
        <v>0</v>
      </c>
      <c r="AH35" s="26" t="e">
        <f t="shared" ref="AH35" si="13">AG35/$AG$6</f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2"/>
        <v>0</v>
      </c>
      <c r="AH36" s="26" t="e">
        <f t="shared" si="5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2"/>
        <v>0</v>
      </c>
      <c r="AH37" s="27" t="e">
        <f t="shared" si="5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2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C39" si="14">C41</f>
        <v>0</v>
      </c>
      <c r="E39" s="19">
        <f t="shared" si="14"/>
        <v>0</v>
      </c>
      <c r="F39" s="19">
        <f t="shared" si="14"/>
        <v>0</v>
      </c>
      <c r="G39" s="19">
        <f t="shared" si="14"/>
        <v>0</v>
      </c>
      <c r="H39" s="19">
        <f t="shared" si="14"/>
        <v>0</v>
      </c>
      <c r="I39" s="19">
        <f t="shared" si="14"/>
        <v>0</v>
      </c>
      <c r="J39" s="19">
        <f t="shared" si="14"/>
        <v>0</v>
      </c>
      <c r="K39" s="19">
        <f t="shared" si="14"/>
        <v>0</v>
      </c>
      <c r="L39" s="19">
        <f t="shared" si="14"/>
        <v>0</v>
      </c>
      <c r="M39" s="19">
        <f t="shared" si="14"/>
        <v>0</v>
      </c>
      <c r="N39" s="19">
        <f t="shared" si="14"/>
        <v>0</v>
      </c>
      <c r="O39" s="19">
        <f t="shared" si="14"/>
        <v>0</v>
      </c>
      <c r="P39" s="19">
        <f t="shared" si="14"/>
        <v>0</v>
      </c>
      <c r="Q39" s="19">
        <f t="shared" si="14"/>
        <v>0</v>
      </c>
      <c r="R39" s="19">
        <f t="shared" si="14"/>
        <v>0</v>
      </c>
      <c r="S39" s="19">
        <f t="shared" si="14"/>
        <v>0</v>
      </c>
      <c r="T39" s="19">
        <f t="shared" si="14"/>
        <v>0</v>
      </c>
      <c r="U39" s="19">
        <f t="shared" si="14"/>
        <v>0</v>
      </c>
      <c r="V39" s="19">
        <f t="shared" si="14"/>
        <v>0</v>
      </c>
      <c r="W39" s="19">
        <f t="shared" si="14"/>
        <v>0</v>
      </c>
      <c r="X39" s="19">
        <f t="shared" si="14"/>
        <v>0</v>
      </c>
      <c r="Y39" s="19">
        <f t="shared" si="14"/>
        <v>0</v>
      </c>
      <c r="Z39" s="19">
        <f t="shared" si="14"/>
        <v>0</v>
      </c>
      <c r="AA39" s="19">
        <f t="shared" si="14"/>
        <v>0</v>
      </c>
      <c r="AB39" s="19">
        <f t="shared" si="14"/>
        <v>0</v>
      </c>
      <c r="AC39" s="19">
        <f t="shared" si="14"/>
        <v>0</v>
      </c>
      <c r="AD39" s="19">
        <f t="shared" ref="AD39:AF39" si="15">AC41</f>
        <v>0</v>
      </c>
      <c r="AE39" s="19">
        <f t="shared" si="15"/>
        <v>0</v>
      </c>
      <c r="AF39" s="19">
        <f t="shared" si="15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" si="16">C37+C39</f>
        <v>0</v>
      </c>
      <c r="D41" s="19">
        <f t="shared" ref="D41:AD41" si="17">D37+D39</f>
        <v>0</v>
      </c>
      <c r="E41" s="19">
        <f t="shared" si="17"/>
        <v>0</v>
      </c>
      <c r="F41" s="19">
        <f t="shared" si="17"/>
        <v>0</v>
      </c>
      <c r="G41" s="19">
        <f t="shared" si="17"/>
        <v>0</v>
      </c>
      <c r="H41" s="19">
        <f t="shared" si="17"/>
        <v>0</v>
      </c>
      <c r="I41" s="19">
        <f t="shared" si="17"/>
        <v>0</v>
      </c>
      <c r="J41" s="19">
        <f t="shared" si="17"/>
        <v>0</v>
      </c>
      <c r="K41" s="19">
        <f t="shared" si="17"/>
        <v>0</v>
      </c>
      <c r="L41" s="19">
        <f t="shared" si="17"/>
        <v>0</v>
      </c>
      <c r="M41" s="19">
        <f t="shared" si="17"/>
        <v>0</v>
      </c>
      <c r="N41" s="19">
        <f t="shared" si="17"/>
        <v>0</v>
      </c>
      <c r="O41" s="19">
        <f t="shared" si="17"/>
        <v>0</v>
      </c>
      <c r="P41" s="19">
        <f t="shared" si="17"/>
        <v>0</v>
      </c>
      <c r="Q41" s="19">
        <f t="shared" si="17"/>
        <v>0</v>
      </c>
      <c r="R41" s="19">
        <f t="shared" si="17"/>
        <v>0</v>
      </c>
      <c r="S41" s="19">
        <f t="shared" si="17"/>
        <v>0</v>
      </c>
      <c r="T41" s="19">
        <f t="shared" si="17"/>
        <v>0</v>
      </c>
      <c r="U41" s="19">
        <f t="shared" si="17"/>
        <v>0</v>
      </c>
      <c r="V41" s="19">
        <f t="shared" si="17"/>
        <v>0</v>
      </c>
      <c r="W41" s="19">
        <f t="shared" si="17"/>
        <v>0</v>
      </c>
      <c r="X41" s="19">
        <f t="shared" si="17"/>
        <v>0</v>
      </c>
      <c r="Y41" s="19">
        <f t="shared" si="17"/>
        <v>0</v>
      </c>
      <c r="Z41" s="19">
        <f t="shared" si="17"/>
        <v>0</v>
      </c>
      <c r="AA41" s="19">
        <f t="shared" si="17"/>
        <v>0</v>
      </c>
      <c r="AB41" s="19">
        <f t="shared" si="17"/>
        <v>0</v>
      </c>
      <c r="AC41" s="19">
        <f t="shared" si="17"/>
        <v>0</v>
      </c>
      <c r="AD41" s="19">
        <f t="shared" si="17"/>
        <v>0</v>
      </c>
      <c r="AE41" s="19">
        <f t="shared" ref="AE41:AF41" si="18">AE37+AE39</f>
        <v>0</v>
      </c>
      <c r="AF41" s="19">
        <f t="shared" si="18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AI43:AK43"/>
    <mergeCell ref="C1:J2"/>
    <mergeCell ref="L1:N2"/>
    <mergeCell ref="W1:AC2"/>
    <mergeCell ref="AF1:AH2"/>
    <mergeCell ref="AG43:AH43"/>
  </mergeCells>
  <phoneticPr fontId="21" type="noConversion"/>
  <conditionalFormatting sqref="AG43">
    <cfRule type="containsText" dxfId="534" priority="11" operator="containsText" text="Excelente">
      <formula>NOT(ISERROR(SEARCH("Excelente",AG43)))</formula>
    </cfRule>
    <cfRule type="containsText" dxfId="533" priority="12" operator="containsText" text="Péssimo">
      <formula>NOT(ISERROR(SEARCH("Péssimo",AG43)))</formula>
    </cfRule>
  </conditionalFormatting>
  <conditionalFormatting sqref="AG43:AH43">
    <cfRule type="containsText" dxfId="532" priority="7" operator="containsText" text="Ótimo">
      <formula>NOT(ISERROR(SEARCH("Ótimo",AG43)))</formula>
    </cfRule>
    <cfRule type="containsText" dxfId="531" priority="8" operator="containsText" text="Regular">
      <formula>NOT(ISERROR(SEARCH("Regular",AG43)))</formula>
    </cfRule>
    <cfRule type="containsText" dxfId="530" priority="9" operator="containsText" text="Atenção">
      <formula>NOT(ISERROR(SEARCH("Atenção",AG43)))</formula>
    </cfRule>
    <cfRule type="containsText" dxfId="529" priority="10" operator="containsText" text="Ruim">
      <formula>NOT(ISERROR(SEARCH("Ruim",AG43)))</formula>
    </cfRule>
  </conditionalFormatting>
  <conditionalFormatting sqref="AI43">
    <cfRule type="containsText" dxfId="522" priority="5" operator="containsText" text="Excelente">
      <formula>NOT(ISERROR(SEARCH("Excelente",AI43)))</formula>
    </cfRule>
    <cfRule type="containsText" dxfId="521" priority="6" operator="containsText" text="Péssimo">
      <formula>NOT(ISERROR(SEARCH("Péssimo",AI43)))</formula>
    </cfRule>
  </conditionalFormatting>
  <conditionalFormatting sqref="AI43">
    <cfRule type="containsText" dxfId="520" priority="1" operator="containsText" text="Ótimo">
      <formula>NOT(ISERROR(SEARCH("Ótimo",AI43)))</formula>
    </cfRule>
    <cfRule type="containsText" dxfId="519" priority="2" operator="containsText" text="Regular">
      <formula>NOT(ISERROR(SEARCH("Regular",AI43)))</formula>
    </cfRule>
    <cfRule type="containsText" dxfId="518" priority="3" operator="containsText" text="Atenção">
      <formula>NOT(ISERROR(SEARCH("Atenção",AI43)))</formula>
    </cfRule>
    <cfRule type="containsText" dxfId="517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A36E-D7FC-4097-888B-150848ABEA27}">
  <sheetPr>
    <tabColor theme="3"/>
    <outlinePr summaryBelow="0"/>
  </sheetPr>
  <dimension ref="A1:AQ46"/>
  <sheetViews>
    <sheetView showGridLines="0" topLeftCell="A20" zoomScale="55" zoomScaleNormal="55" zoomScalePageLayoutView="80" workbookViewId="0">
      <pane xSplit="1" topLeftCell="V1" activePane="topRight" state="frozen"/>
      <selection pane="topRight" activeCell="AF20" sqref="AF1:AF1048576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2.7109375" style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140" priority="11" operator="containsText" text="Excelente">
      <formula>NOT(ISERROR(SEARCH("Excelente",AG43)))</formula>
    </cfRule>
    <cfRule type="containsText" dxfId="139" priority="12" operator="containsText" text="Péssimo">
      <formula>NOT(ISERROR(SEARCH("Péssimo",AG43)))</formula>
    </cfRule>
  </conditionalFormatting>
  <conditionalFormatting sqref="AG43:AH43">
    <cfRule type="containsText" dxfId="138" priority="7" operator="containsText" text="Ótimo">
      <formula>NOT(ISERROR(SEARCH("Ótimo",AG43)))</formula>
    </cfRule>
    <cfRule type="containsText" dxfId="137" priority="8" operator="containsText" text="Regular">
      <formula>NOT(ISERROR(SEARCH("Regular",AG43)))</formula>
    </cfRule>
    <cfRule type="containsText" dxfId="136" priority="9" operator="containsText" text="Atenção">
      <formula>NOT(ISERROR(SEARCH("Atenção",AG43)))</formula>
    </cfRule>
    <cfRule type="containsText" dxfId="135" priority="10" operator="containsText" text="Ruim">
      <formula>NOT(ISERROR(SEARCH("Ruim",AG43)))</formula>
    </cfRule>
  </conditionalFormatting>
  <conditionalFormatting sqref="AI43">
    <cfRule type="containsText" dxfId="134" priority="5" operator="containsText" text="Excelente">
      <formula>NOT(ISERROR(SEARCH("Excelente",AI43)))</formula>
    </cfRule>
    <cfRule type="containsText" dxfId="133" priority="6" operator="containsText" text="Péssimo">
      <formula>NOT(ISERROR(SEARCH("Péssimo",AI43)))</formula>
    </cfRule>
  </conditionalFormatting>
  <conditionalFormatting sqref="AI43">
    <cfRule type="containsText" dxfId="132" priority="1" operator="containsText" text="Ótimo">
      <formula>NOT(ISERROR(SEARCH("Ótimo",AI43)))</formula>
    </cfRule>
    <cfRule type="containsText" dxfId="131" priority="2" operator="containsText" text="Regular">
      <formula>NOT(ISERROR(SEARCH("Regular",AI43)))</formula>
    </cfRule>
    <cfRule type="containsText" dxfId="130" priority="3" operator="containsText" text="Atenção">
      <formula>NOT(ISERROR(SEARCH("Atenção",AI43)))</formula>
    </cfRule>
    <cfRule type="containsText" dxfId="129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9A4F-6362-45F4-95CD-D56753BE8683}">
  <sheetPr>
    <tabColor theme="3"/>
    <outlinePr summaryBelow="0"/>
  </sheetPr>
  <dimension ref="A1:AQ46"/>
  <sheetViews>
    <sheetView showGridLines="0" topLeftCell="A20" zoomScale="55" zoomScaleNormal="55" zoomScalePageLayoutView="80" workbookViewId="0">
      <pane xSplit="1" topLeftCell="V1" activePane="topRight" state="frozen"/>
      <selection pane="topRight" activeCell="AF20" sqref="AF1:AF1048576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2.7109375" style="1" hidden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93" priority="11" operator="containsText" text="Excelente">
      <formula>NOT(ISERROR(SEARCH("Excelente",AG43)))</formula>
    </cfRule>
    <cfRule type="containsText" dxfId="92" priority="12" operator="containsText" text="Péssimo">
      <formula>NOT(ISERROR(SEARCH("Péssimo",AG43)))</formula>
    </cfRule>
  </conditionalFormatting>
  <conditionalFormatting sqref="AG43:AH43">
    <cfRule type="containsText" dxfId="91" priority="7" operator="containsText" text="Ótimo">
      <formula>NOT(ISERROR(SEARCH("Ótimo",AG43)))</formula>
    </cfRule>
    <cfRule type="containsText" dxfId="90" priority="8" operator="containsText" text="Regular">
      <formula>NOT(ISERROR(SEARCH("Regular",AG43)))</formula>
    </cfRule>
    <cfRule type="containsText" dxfId="89" priority="9" operator="containsText" text="Atenção">
      <formula>NOT(ISERROR(SEARCH("Atenção",AG43)))</formula>
    </cfRule>
    <cfRule type="containsText" dxfId="88" priority="10" operator="containsText" text="Ruim">
      <formula>NOT(ISERROR(SEARCH("Ruim",AG43)))</formula>
    </cfRule>
  </conditionalFormatting>
  <conditionalFormatting sqref="AI43">
    <cfRule type="containsText" dxfId="87" priority="5" operator="containsText" text="Excelente">
      <formula>NOT(ISERROR(SEARCH("Excelente",AI43)))</formula>
    </cfRule>
    <cfRule type="containsText" dxfId="86" priority="6" operator="containsText" text="Péssimo">
      <formula>NOT(ISERROR(SEARCH("Péssimo",AI43)))</formula>
    </cfRule>
  </conditionalFormatting>
  <conditionalFormatting sqref="AI43">
    <cfRule type="containsText" dxfId="85" priority="1" operator="containsText" text="Ótimo">
      <formula>NOT(ISERROR(SEARCH("Ótimo",AI43)))</formula>
    </cfRule>
    <cfRule type="containsText" dxfId="84" priority="2" operator="containsText" text="Regular">
      <formula>NOT(ISERROR(SEARCH("Regular",AI43)))</formula>
    </cfRule>
    <cfRule type="containsText" dxfId="83" priority="3" operator="containsText" text="Atenção">
      <formula>NOT(ISERROR(SEARCH("Atenção",AI43)))</formula>
    </cfRule>
    <cfRule type="containsText" dxfId="82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408A0-1693-427B-B351-B6633FBDA814}">
  <sheetPr>
    <tabColor theme="3"/>
    <outlinePr summaryBelow="0"/>
  </sheetPr>
  <dimension ref="A1:AQ46"/>
  <sheetViews>
    <sheetView showGridLines="0" zoomScale="55" zoomScaleNormal="55" zoomScalePageLayoutView="80" workbookViewId="0">
      <pane xSplit="1" topLeftCell="V1" activePane="topRight" state="frozen"/>
      <selection pane="topRight" activeCell="AE8" sqref="AE8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2.7109375" style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46" priority="11" operator="containsText" text="Excelente">
      <formula>NOT(ISERROR(SEARCH("Excelente",AG43)))</formula>
    </cfRule>
    <cfRule type="containsText" dxfId="45" priority="12" operator="containsText" text="Péssimo">
      <formula>NOT(ISERROR(SEARCH("Péssimo",AG43)))</formula>
    </cfRule>
  </conditionalFormatting>
  <conditionalFormatting sqref="AG43:AH43">
    <cfRule type="containsText" dxfId="44" priority="7" operator="containsText" text="Ótimo">
      <formula>NOT(ISERROR(SEARCH("Ótimo",AG43)))</formula>
    </cfRule>
    <cfRule type="containsText" dxfId="43" priority="8" operator="containsText" text="Regular">
      <formula>NOT(ISERROR(SEARCH("Regular",AG43)))</formula>
    </cfRule>
    <cfRule type="containsText" dxfId="42" priority="9" operator="containsText" text="Atenção">
      <formula>NOT(ISERROR(SEARCH("Atenção",AG43)))</formula>
    </cfRule>
    <cfRule type="containsText" dxfId="41" priority="10" operator="containsText" text="Ruim">
      <formula>NOT(ISERROR(SEARCH("Ruim",AG43)))</formula>
    </cfRule>
  </conditionalFormatting>
  <conditionalFormatting sqref="AI43">
    <cfRule type="containsText" dxfId="40" priority="5" operator="containsText" text="Excelente">
      <formula>NOT(ISERROR(SEARCH("Excelente",AI43)))</formula>
    </cfRule>
    <cfRule type="containsText" dxfId="39" priority="6" operator="containsText" text="Péssimo">
      <formula>NOT(ISERROR(SEARCH("Péssimo",AI43)))</formula>
    </cfRule>
  </conditionalFormatting>
  <conditionalFormatting sqref="AI43">
    <cfRule type="containsText" dxfId="38" priority="1" operator="containsText" text="Ótimo">
      <formula>NOT(ISERROR(SEARCH("Ótimo",AI43)))</formula>
    </cfRule>
    <cfRule type="containsText" dxfId="37" priority="2" operator="containsText" text="Regular">
      <formula>NOT(ISERROR(SEARCH("Regular",AI43)))</formula>
    </cfRule>
    <cfRule type="containsText" dxfId="36" priority="3" operator="containsText" text="Atenção">
      <formula>NOT(ISERROR(SEARCH("Atenção",AI43)))</formula>
    </cfRule>
    <cfRule type="containsText" dxfId="35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BABC-2E36-485B-9F06-6F2EC09D30CB}">
  <sheetPr>
    <tabColor theme="3"/>
    <outlinePr summaryBelow="0"/>
  </sheetPr>
  <dimension ref="A1:AQ46"/>
  <sheetViews>
    <sheetView showGridLines="0" topLeftCell="A20" zoomScale="55" zoomScaleNormal="55" zoomScalePageLayoutView="80" workbookViewId="0">
      <pane xSplit="1" topLeftCell="V1" activePane="topRight" state="frozen"/>
      <selection pane="topRight" activeCell="AF20" sqref="AD1:AF1048576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29" width="12.7109375" style="1"/>
    <col min="30" max="31" width="0" style="1" hidden="1" customWidth="1"/>
    <col min="32" max="32" width="12.7109375" style="1" hidden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516" priority="11" operator="containsText" text="Excelente">
      <formula>NOT(ISERROR(SEARCH("Excelente",AG43)))</formula>
    </cfRule>
    <cfRule type="containsText" dxfId="515" priority="12" operator="containsText" text="Péssimo">
      <formula>NOT(ISERROR(SEARCH("Péssimo",AG43)))</formula>
    </cfRule>
  </conditionalFormatting>
  <conditionalFormatting sqref="AG43:AH43">
    <cfRule type="containsText" dxfId="514" priority="7" operator="containsText" text="Ótimo">
      <formula>NOT(ISERROR(SEARCH("Ótimo",AG43)))</formula>
    </cfRule>
    <cfRule type="containsText" dxfId="513" priority="8" operator="containsText" text="Regular">
      <formula>NOT(ISERROR(SEARCH("Regular",AG43)))</formula>
    </cfRule>
    <cfRule type="containsText" dxfId="512" priority="9" operator="containsText" text="Atenção">
      <formula>NOT(ISERROR(SEARCH("Atenção",AG43)))</formula>
    </cfRule>
    <cfRule type="containsText" dxfId="511" priority="10" operator="containsText" text="Ruim">
      <formula>NOT(ISERROR(SEARCH("Ruim",AG43)))</formula>
    </cfRule>
  </conditionalFormatting>
  <conditionalFormatting sqref="AI43">
    <cfRule type="containsText" dxfId="510" priority="5" operator="containsText" text="Excelente">
      <formula>NOT(ISERROR(SEARCH("Excelente",AI43)))</formula>
    </cfRule>
    <cfRule type="containsText" dxfId="509" priority="6" operator="containsText" text="Péssimo">
      <formula>NOT(ISERROR(SEARCH("Péssimo",AI43)))</formula>
    </cfRule>
  </conditionalFormatting>
  <conditionalFormatting sqref="AI43">
    <cfRule type="containsText" dxfId="508" priority="1" operator="containsText" text="Ótimo">
      <formula>NOT(ISERROR(SEARCH("Ótimo",AI43)))</formula>
    </cfRule>
    <cfRule type="containsText" dxfId="507" priority="2" operator="containsText" text="Regular">
      <formula>NOT(ISERROR(SEARCH("Regular",AI43)))</formula>
    </cfRule>
    <cfRule type="containsText" dxfId="506" priority="3" operator="containsText" text="Atenção">
      <formula>NOT(ISERROR(SEARCH("Atenção",AI43)))</formula>
    </cfRule>
    <cfRule type="containsText" dxfId="505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74BCE-42C6-495D-B21E-1217C98B336D}">
  <sheetPr>
    <tabColor theme="3"/>
    <outlinePr summaryBelow="0"/>
  </sheetPr>
  <dimension ref="A1:AQ46"/>
  <sheetViews>
    <sheetView showGridLines="0" topLeftCell="A20" zoomScale="55" zoomScaleNormal="55" zoomScalePageLayoutView="80" workbookViewId="0">
      <pane xSplit="1" topLeftCell="V1" activePane="topRight" state="frozen"/>
      <selection pane="topRight" activeCell="AK29" sqref="AK29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4" style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469" priority="11" operator="containsText" text="Excelente">
      <formula>NOT(ISERROR(SEARCH("Excelente",AG43)))</formula>
    </cfRule>
    <cfRule type="containsText" dxfId="468" priority="12" operator="containsText" text="Péssimo">
      <formula>NOT(ISERROR(SEARCH("Péssimo",AG43)))</formula>
    </cfRule>
  </conditionalFormatting>
  <conditionalFormatting sqref="AG43:AH43">
    <cfRule type="containsText" dxfId="467" priority="7" operator="containsText" text="Ótimo">
      <formula>NOT(ISERROR(SEARCH("Ótimo",AG43)))</formula>
    </cfRule>
    <cfRule type="containsText" dxfId="466" priority="8" operator="containsText" text="Regular">
      <formula>NOT(ISERROR(SEARCH("Regular",AG43)))</formula>
    </cfRule>
    <cfRule type="containsText" dxfId="465" priority="9" operator="containsText" text="Atenção">
      <formula>NOT(ISERROR(SEARCH("Atenção",AG43)))</formula>
    </cfRule>
    <cfRule type="containsText" dxfId="464" priority="10" operator="containsText" text="Ruim">
      <formula>NOT(ISERROR(SEARCH("Ruim",AG43)))</formula>
    </cfRule>
  </conditionalFormatting>
  <conditionalFormatting sqref="AI43">
    <cfRule type="containsText" dxfId="463" priority="5" operator="containsText" text="Excelente">
      <formula>NOT(ISERROR(SEARCH("Excelente",AI43)))</formula>
    </cfRule>
    <cfRule type="containsText" dxfId="462" priority="6" operator="containsText" text="Péssimo">
      <formula>NOT(ISERROR(SEARCH("Péssimo",AI43)))</formula>
    </cfRule>
  </conditionalFormatting>
  <conditionalFormatting sqref="AI43">
    <cfRule type="containsText" dxfId="461" priority="1" operator="containsText" text="Ótimo">
      <formula>NOT(ISERROR(SEARCH("Ótimo",AI43)))</formula>
    </cfRule>
    <cfRule type="containsText" dxfId="460" priority="2" operator="containsText" text="Regular">
      <formula>NOT(ISERROR(SEARCH("Regular",AI43)))</formula>
    </cfRule>
    <cfRule type="containsText" dxfId="459" priority="3" operator="containsText" text="Atenção">
      <formula>NOT(ISERROR(SEARCH("Atenção",AI43)))</formula>
    </cfRule>
    <cfRule type="containsText" dxfId="458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C876-2248-4FA9-A749-D76054ECAD4C}">
  <sheetPr>
    <tabColor theme="3"/>
    <outlinePr summaryBelow="0"/>
  </sheetPr>
  <dimension ref="A1:AQ46"/>
  <sheetViews>
    <sheetView showGridLines="0" topLeftCell="A20" zoomScale="55" zoomScaleNormal="55" zoomScalePageLayoutView="80" workbookViewId="0">
      <pane xSplit="1" topLeftCell="V1" activePane="topRight" state="frozen"/>
      <selection pane="topRight" activeCell="AF20" sqref="AF1:AF1048576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2.7109375" style="1" hidden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422" priority="11" operator="containsText" text="Excelente">
      <formula>NOT(ISERROR(SEARCH("Excelente",AG43)))</formula>
    </cfRule>
    <cfRule type="containsText" dxfId="421" priority="12" operator="containsText" text="Péssimo">
      <formula>NOT(ISERROR(SEARCH("Péssimo",AG43)))</formula>
    </cfRule>
  </conditionalFormatting>
  <conditionalFormatting sqref="AG43:AH43">
    <cfRule type="containsText" dxfId="420" priority="7" operator="containsText" text="Ótimo">
      <formula>NOT(ISERROR(SEARCH("Ótimo",AG43)))</formula>
    </cfRule>
    <cfRule type="containsText" dxfId="419" priority="8" operator="containsText" text="Regular">
      <formula>NOT(ISERROR(SEARCH("Regular",AG43)))</formula>
    </cfRule>
    <cfRule type="containsText" dxfId="418" priority="9" operator="containsText" text="Atenção">
      <formula>NOT(ISERROR(SEARCH("Atenção",AG43)))</formula>
    </cfRule>
    <cfRule type="containsText" dxfId="417" priority="10" operator="containsText" text="Ruim">
      <formula>NOT(ISERROR(SEARCH("Ruim",AG43)))</formula>
    </cfRule>
  </conditionalFormatting>
  <conditionalFormatting sqref="AI43">
    <cfRule type="containsText" dxfId="416" priority="5" operator="containsText" text="Excelente">
      <formula>NOT(ISERROR(SEARCH("Excelente",AI43)))</formula>
    </cfRule>
    <cfRule type="containsText" dxfId="415" priority="6" operator="containsText" text="Péssimo">
      <formula>NOT(ISERROR(SEARCH("Péssimo",AI43)))</formula>
    </cfRule>
  </conditionalFormatting>
  <conditionalFormatting sqref="AI43">
    <cfRule type="containsText" dxfId="414" priority="1" operator="containsText" text="Ótimo">
      <formula>NOT(ISERROR(SEARCH("Ótimo",AI43)))</formula>
    </cfRule>
    <cfRule type="containsText" dxfId="413" priority="2" operator="containsText" text="Regular">
      <formula>NOT(ISERROR(SEARCH("Regular",AI43)))</formula>
    </cfRule>
    <cfRule type="containsText" dxfId="412" priority="3" operator="containsText" text="Atenção">
      <formula>NOT(ISERROR(SEARCH("Atenção",AI43)))</formula>
    </cfRule>
    <cfRule type="containsText" dxfId="411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3BD5E-86EC-47B2-B677-EBBBC7D5D76F}">
  <sheetPr>
    <tabColor theme="3"/>
    <outlinePr summaryBelow="0"/>
  </sheetPr>
  <dimension ref="A1:AQ46"/>
  <sheetViews>
    <sheetView showGridLines="0" topLeftCell="A20" zoomScale="55" zoomScaleNormal="55" zoomScalePageLayoutView="80" workbookViewId="0">
      <pane xSplit="1" topLeftCell="V1" activePane="topRight" state="frozen"/>
      <selection pane="topRight" activeCell="AL53" sqref="AL53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2.7109375" style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375" priority="11" operator="containsText" text="Excelente">
      <formula>NOT(ISERROR(SEARCH("Excelente",AG43)))</formula>
    </cfRule>
    <cfRule type="containsText" dxfId="374" priority="12" operator="containsText" text="Péssimo">
      <formula>NOT(ISERROR(SEARCH("Péssimo",AG43)))</formula>
    </cfRule>
  </conditionalFormatting>
  <conditionalFormatting sqref="AG43:AH43">
    <cfRule type="containsText" dxfId="373" priority="7" operator="containsText" text="Ótimo">
      <formula>NOT(ISERROR(SEARCH("Ótimo",AG43)))</formula>
    </cfRule>
    <cfRule type="containsText" dxfId="372" priority="8" operator="containsText" text="Regular">
      <formula>NOT(ISERROR(SEARCH("Regular",AG43)))</formula>
    </cfRule>
    <cfRule type="containsText" dxfId="371" priority="9" operator="containsText" text="Atenção">
      <formula>NOT(ISERROR(SEARCH("Atenção",AG43)))</formula>
    </cfRule>
    <cfRule type="containsText" dxfId="370" priority="10" operator="containsText" text="Ruim">
      <formula>NOT(ISERROR(SEARCH("Ruim",AG43)))</formula>
    </cfRule>
  </conditionalFormatting>
  <conditionalFormatting sqref="AI43">
    <cfRule type="containsText" dxfId="369" priority="5" operator="containsText" text="Excelente">
      <formula>NOT(ISERROR(SEARCH("Excelente",AI43)))</formula>
    </cfRule>
    <cfRule type="containsText" dxfId="368" priority="6" operator="containsText" text="Péssimo">
      <formula>NOT(ISERROR(SEARCH("Péssimo",AI43)))</formula>
    </cfRule>
  </conditionalFormatting>
  <conditionalFormatting sqref="AI43">
    <cfRule type="containsText" dxfId="367" priority="1" operator="containsText" text="Ótimo">
      <formula>NOT(ISERROR(SEARCH("Ótimo",AI43)))</formula>
    </cfRule>
    <cfRule type="containsText" dxfId="366" priority="2" operator="containsText" text="Regular">
      <formula>NOT(ISERROR(SEARCH("Regular",AI43)))</formula>
    </cfRule>
    <cfRule type="containsText" dxfId="365" priority="3" operator="containsText" text="Atenção">
      <formula>NOT(ISERROR(SEARCH("Atenção",AI43)))</formula>
    </cfRule>
    <cfRule type="containsText" dxfId="364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897D-15BE-4109-82FF-38CB250809D1}">
  <sheetPr>
    <tabColor theme="3"/>
    <outlinePr summaryBelow="0"/>
  </sheetPr>
  <dimension ref="A1:AQ46"/>
  <sheetViews>
    <sheetView showGridLines="0" topLeftCell="A15" zoomScale="55" zoomScaleNormal="55" zoomScalePageLayoutView="80" workbookViewId="0">
      <pane xSplit="1" topLeftCell="V1" activePane="topRight" state="frozen"/>
      <selection pane="topRight" activeCell="AF15" sqref="AF1:AF1048576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2.7109375" style="1" hidden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328" priority="11" operator="containsText" text="Excelente">
      <formula>NOT(ISERROR(SEARCH("Excelente",AG43)))</formula>
    </cfRule>
    <cfRule type="containsText" dxfId="327" priority="12" operator="containsText" text="Péssimo">
      <formula>NOT(ISERROR(SEARCH("Péssimo",AG43)))</formula>
    </cfRule>
  </conditionalFormatting>
  <conditionalFormatting sqref="AG43:AH43">
    <cfRule type="containsText" dxfId="326" priority="7" operator="containsText" text="Ótimo">
      <formula>NOT(ISERROR(SEARCH("Ótimo",AG43)))</formula>
    </cfRule>
    <cfRule type="containsText" dxfId="325" priority="8" operator="containsText" text="Regular">
      <formula>NOT(ISERROR(SEARCH("Regular",AG43)))</formula>
    </cfRule>
    <cfRule type="containsText" dxfId="324" priority="9" operator="containsText" text="Atenção">
      <formula>NOT(ISERROR(SEARCH("Atenção",AG43)))</formula>
    </cfRule>
    <cfRule type="containsText" dxfId="323" priority="10" operator="containsText" text="Ruim">
      <formula>NOT(ISERROR(SEARCH("Ruim",AG43)))</formula>
    </cfRule>
  </conditionalFormatting>
  <conditionalFormatting sqref="AI43">
    <cfRule type="containsText" dxfId="322" priority="5" operator="containsText" text="Excelente">
      <formula>NOT(ISERROR(SEARCH("Excelente",AI43)))</formula>
    </cfRule>
    <cfRule type="containsText" dxfId="321" priority="6" operator="containsText" text="Péssimo">
      <formula>NOT(ISERROR(SEARCH("Péssimo",AI43)))</formula>
    </cfRule>
  </conditionalFormatting>
  <conditionalFormatting sqref="AI43">
    <cfRule type="containsText" dxfId="320" priority="1" operator="containsText" text="Ótimo">
      <formula>NOT(ISERROR(SEARCH("Ótimo",AI43)))</formula>
    </cfRule>
    <cfRule type="containsText" dxfId="319" priority="2" operator="containsText" text="Regular">
      <formula>NOT(ISERROR(SEARCH("Regular",AI43)))</formula>
    </cfRule>
    <cfRule type="containsText" dxfId="318" priority="3" operator="containsText" text="Atenção">
      <formula>NOT(ISERROR(SEARCH("Atenção",AI43)))</formula>
    </cfRule>
    <cfRule type="containsText" dxfId="317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9793-9D4E-4B44-9917-F499FA92C784}">
  <sheetPr>
    <tabColor theme="3"/>
    <outlinePr summaryBelow="0"/>
  </sheetPr>
  <dimension ref="A1:AQ46"/>
  <sheetViews>
    <sheetView showGridLines="0" topLeftCell="A20" zoomScale="55" zoomScaleNormal="55" zoomScalePageLayoutView="80" workbookViewId="0">
      <pane xSplit="1" topLeftCell="V1" activePane="topRight" state="frozen"/>
      <selection pane="topRight" activeCell="AE51" sqref="AE51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2.7109375" style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281" priority="11" operator="containsText" text="Excelente">
      <formula>NOT(ISERROR(SEARCH("Excelente",AG43)))</formula>
    </cfRule>
    <cfRule type="containsText" dxfId="280" priority="12" operator="containsText" text="Péssimo">
      <formula>NOT(ISERROR(SEARCH("Péssimo",AG43)))</formula>
    </cfRule>
  </conditionalFormatting>
  <conditionalFormatting sqref="AG43:AH43">
    <cfRule type="containsText" dxfId="279" priority="7" operator="containsText" text="Ótimo">
      <formula>NOT(ISERROR(SEARCH("Ótimo",AG43)))</formula>
    </cfRule>
    <cfRule type="containsText" dxfId="278" priority="8" operator="containsText" text="Regular">
      <formula>NOT(ISERROR(SEARCH("Regular",AG43)))</formula>
    </cfRule>
    <cfRule type="containsText" dxfId="277" priority="9" operator="containsText" text="Atenção">
      <formula>NOT(ISERROR(SEARCH("Atenção",AG43)))</formula>
    </cfRule>
    <cfRule type="containsText" dxfId="276" priority="10" operator="containsText" text="Ruim">
      <formula>NOT(ISERROR(SEARCH("Ruim",AG43)))</formula>
    </cfRule>
  </conditionalFormatting>
  <conditionalFormatting sqref="AI43">
    <cfRule type="containsText" dxfId="275" priority="5" operator="containsText" text="Excelente">
      <formula>NOT(ISERROR(SEARCH("Excelente",AI43)))</formula>
    </cfRule>
    <cfRule type="containsText" dxfId="274" priority="6" operator="containsText" text="Péssimo">
      <formula>NOT(ISERROR(SEARCH("Péssimo",AI43)))</formula>
    </cfRule>
  </conditionalFormatting>
  <conditionalFormatting sqref="AI43">
    <cfRule type="containsText" dxfId="273" priority="1" operator="containsText" text="Ótimo">
      <formula>NOT(ISERROR(SEARCH("Ótimo",AI43)))</formula>
    </cfRule>
    <cfRule type="containsText" dxfId="272" priority="2" operator="containsText" text="Regular">
      <formula>NOT(ISERROR(SEARCH("Regular",AI43)))</formula>
    </cfRule>
    <cfRule type="containsText" dxfId="271" priority="3" operator="containsText" text="Atenção">
      <formula>NOT(ISERROR(SEARCH("Atenção",AI43)))</formula>
    </cfRule>
    <cfRule type="containsText" dxfId="270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B4352-480F-4A93-9EAA-66F5D0F3959D}">
  <sheetPr>
    <tabColor theme="3"/>
    <outlinePr summaryBelow="0"/>
  </sheetPr>
  <dimension ref="A1:AQ46"/>
  <sheetViews>
    <sheetView showGridLines="0" topLeftCell="A20" zoomScale="55" zoomScaleNormal="55" zoomScalePageLayoutView="80" workbookViewId="0">
      <pane xSplit="1" topLeftCell="V1" activePane="topRight" state="frozen"/>
      <selection pane="topRight" activeCell="AL53" sqref="AL53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2.7109375" style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234" priority="11" operator="containsText" text="Excelente">
      <formula>NOT(ISERROR(SEARCH("Excelente",AG43)))</formula>
    </cfRule>
    <cfRule type="containsText" dxfId="233" priority="12" operator="containsText" text="Péssimo">
      <formula>NOT(ISERROR(SEARCH("Péssimo",AG43)))</formula>
    </cfRule>
  </conditionalFormatting>
  <conditionalFormatting sqref="AG43:AH43">
    <cfRule type="containsText" dxfId="232" priority="7" operator="containsText" text="Ótimo">
      <formula>NOT(ISERROR(SEARCH("Ótimo",AG43)))</formula>
    </cfRule>
    <cfRule type="containsText" dxfId="231" priority="8" operator="containsText" text="Regular">
      <formula>NOT(ISERROR(SEARCH("Regular",AG43)))</formula>
    </cfRule>
    <cfRule type="containsText" dxfId="230" priority="9" operator="containsText" text="Atenção">
      <formula>NOT(ISERROR(SEARCH("Atenção",AG43)))</formula>
    </cfRule>
    <cfRule type="containsText" dxfId="229" priority="10" operator="containsText" text="Ruim">
      <formula>NOT(ISERROR(SEARCH("Ruim",AG43)))</formula>
    </cfRule>
  </conditionalFormatting>
  <conditionalFormatting sqref="AI43">
    <cfRule type="containsText" dxfId="228" priority="5" operator="containsText" text="Excelente">
      <formula>NOT(ISERROR(SEARCH("Excelente",AI43)))</formula>
    </cfRule>
    <cfRule type="containsText" dxfId="227" priority="6" operator="containsText" text="Péssimo">
      <formula>NOT(ISERROR(SEARCH("Péssimo",AI43)))</formula>
    </cfRule>
  </conditionalFormatting>
  <conditionalFormatting sqref="AI43">
    <cfRule type="containsText" dxfId="226" priority="1" operator="containsText" text="Ótimo">
      <formula>NOT(ISERROR(SEARCH("Ótimo",AI43)))</formula>
    </cfRule>
    <cfRule type="containsText" dxfId="225" priority="2" operator="containsText" text="Regular">
      <formula>NOT(ISERROR(SEARCH("Regular",AI43)))</formula>
    </cfRule>
    <cfRule type="containsText" dxfId="224" priority="3" operator="containsText" text="Atenção">
      <formula>NOT(ISERROR(SEARCH("Atenção",AI43)))</formula>
    </cfRule>
    <cfRule type="containsText" dxfId="223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49C06-184E-4652-AC55-4ED846A99D4C}">
  <sheetPr>
    <tabColor theme="3"/>
    <outlinePr summaryBelow="0"/>
  </sheetPr>
  <dimension ref="A1:AQ46"/>
  <sheetViews>
    <sheetView showGridLines="0" topLeftCell="A20" zoomScale="55" zoomScaleNormal="55" zoomScalePageLayoutView="80" workbookViewId="0">
      <pane xSplit="1" topLeftCell="V1" activePane="topRight" state="frozen"/>
      <selection pane="topRight" activeCell="AF20" sqref="AF1:AF1048576"/>
    </sheetView>
  </sheetViews>
  <sheetFormatPr defaultColWidth="12.7109375" defaultRowHeight="12.75" outlineLevelRow="2" x14ac:dyDescent="0.25"/>
  <cols>
    <col min="1" max="1" width="46.140625" style="1" customWidth="1"/>
    <col min="2" max="17" width="11" style="1" customWidth="1"/>
    <col min="18" max="31" width="12.7109375" style="1"/>
    <col min="32" max="32" width="12.7109375" style="1" hidden="1" customWidth="1"/>
    <col min="33" max="33" width="21.5703125" style="1" customWidth="1"/>
    <col min="34" max="34" width="20.85546875" style="1" customWidth="1"/>
    <col min="35" max="16384" width="12.7109375" style="1"/>
  </cols>
  <sheetData>
    <row r="1" spans="1:43" ht="45.75" customHeight="1" x14ac:dyDescent="0.25">
      <c r="B1" s="46"/>
      <c r="C1" s="52" t="s">
        <v>69</v>
      </c>
      <c r="D1" s="52"/>
      <c r="E1" s="52"/>
      <c r="F1" s="52"/>
      <c r="G1" s="52"/>
      <c r="H1" s="52"/>
      <c r="I1" s="52"/>
      <c r="J1" s="52"/>
      <c r="K1" s="47"/>
      <c r="L1" s="54" t="s">
        <v>70</v>
      </c>
      <c r="M1" s="54"/>
      <c r="N1" s="54"/>
      <c r="Q1" s="46"/>
      <c r="V1" s="46"/>
      <c r="W1" s="52" t="s">
        <v>69</v>
      </c>
      <c r="X1" s="52"/>
      <c r="Y1" s="52"/>
      <c r="Z1" s="52"/>
      <c r="AA1" s="52"/>
      <c r="AB1" s="52"/>
      <c r="AC1" s="52"/>
      <c r="AF1" s="54" t="s">
        <v>70</v>
      </c>
      <c r="AG1" s="54"/>
      <c r="AH1" s="54"/>
    </row>
    <row r="2" spans="1:43" ht="39.75" customHeight="1" x14ac:dyDescent="0.25">
      <c r="A2" s="48" t="s">
        <v>85</v>
      </c>
      <c r="B2" s="46"/>
      <c r="C2" s="53"/>
      <c r="D2" s="53"/>
      <c r="E2" s="53"/>
      <c r="F2" s="53"/>
      <c r="G2" s="53"/>
      <c r="H2" s="53"/>
      <c r="I2" s="53"/>
      <c r="J2" s="53"/>
      <c r="K2" s="47"/>
      <c r="L2" s="55"/>
      <c r="M2" s="55"/>
      <c r="N2" s="55"/>
      <c r="Q2" s="46"/>
      <c r="V2" s="46"/>
      <c r="W2" s="53"/>
      <c r="X2" s="53"/>
      <c r="Y2" s="53"/>
      <c r="Z2" s="53"/>
      <c r="AA2" s="53"/>
      <c r="AB2" s="53"/>
      <c r="AC2" s="53"/>
      <c r="AF2" s="54"/>
      <c r="AG2" s="54"/>
      <c r="AH2" s="54"/>
    </row>
    <row r="3" spans="1:43" ht="29.1" customHeight="1" x14ac:dyDescent="0.25">
      <c r="A3" s="45" t="s">
        <v>24</v>
      </c>
      <c r="B3" s="41" t="s">
        <v>26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1" t="s">
        <v>44</v>
      </c>
      <c r="U3" s="41" t="s">
        <v>45</v>
      </c>
      <c r="V3" s="41" t="s">
        <v>46</v>
      </c>
      <c r="W3" s="41" t="s">
        <v>47</v>
      </c>
      <c r="X3" s="41" t="s">
        <v>48</v>
      </c>
      <c r="Y3" s="41" t="s">
        <v>49</v>
      </c>
      <c r="Z3" s="41" t="s">
        <v>50</v>
      </c>
      <c r="AA3" s="41" t="s">
        <v>51</v>
      </c>
      <c r="AB3" s="41" t="s">
        <v>52</v>
      </c>
      <c r="AC3" s="41" t="s">
        <v>53</v>
      </c>
      <c r="AD3" s="41" t="s">
        <v>54</v>
      </c>
      <c r="AE3" s="41" t="s">
        <v>55</v>
      </c>
      <c r="AF3" s="41" t="s">
        <v>88</v>
      </c>
      <c r="AG3" s="1" t="s">
        <v>67</v>
      </c>
      <c r="AH3" s="1" t="s">
        <v>68</v>
      </c>
      <c r="AI3" s="56"/>
      <c r="AJ3" s="50" t="s">
        <v>72</v>
      </c>
      <c r="AK3" s="50" t="s">
        <v>79</v>
      </c>
      <c r="AL3" s="56"/>
      <c r="AM3" s="56"/>
      <c r="AN3" s="56"/>
      <c r="AO3" s="56"/>
      <c r="AP3" s="56"/>
      <c r="AQ3" s="56"/>
    </row>
    <row r="4" spans="1:43" ht="3.95" customHeight="1" x14ac:dyDescent="0.2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6"/>
      <c r="AJ4" s="50"/>
      <c r="AK4" s="50"/>
      <c r="AL4" s="56"/>
      <c r="AM4" s="56"/>
      <c r="AN4" s="56"/>
      <c r="AO4" s="56"/>
      <c r="AP4" s="56"/>
      <c r="AQ4" s="56"/>
    </row>
    <row r="5" spans="1:43" ht="19.5" outlineLevel="2" x14ac:dyDescent="0.25">
      <c r="A5" s="29" t="s">
        <v>9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I5" s="56"/>
      <c r="AJ5" s="50" t="s">
        <v>73</v>
      </c>
      <c r="AK5" s="50" t="s">
        <v>80</v>
      </c>
      <c r="AL5" s="56"/>
      <c r="AM5" s="56"/>
      <c r="AN5" s="56"/>
      <c r="AO5" s="56"/>
      <c r="AP5" s="56"/>
      <c r="AQ5" s="56"/>
    </row>
    <row r="6" spans="1:43" ht="18" customHeight="1" x14ac:dyDescent="0.25">
      <c r="A6" s="30" t="s">
        <v>11</v>
      </c>
      <c r="B6" s="8">
        <f>SUM(B7:B11)</f>
        <v>0</v>
      </c>
      <c r="C6" s="8">
        <f t="shared" ref="C6:AF6" si="0">SUM(C7:C11)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9">
        <f t="shared" ref="AG6:AG38" si="1">SUM(B6:AF6)</f>
        <v>0</v>
      </c>
      <c r="AH6" s="9"/>
      <c r="AI6" s="56"/>
      <c r="AJ6" s="50" t="s">
        <v>74</v>
      </c>
      <c r="AK6" s="50" t="s">
        <v>81</v>
      </c>
      <c r="AL6" s="56"/>
      <c r="AM6" s="56"/>
      <c r="AN6" s="56"/>
      <c r="AO6" s="56"/>
      <c r="AP6" s="56"/>
      <c r="AQ6" s="56"/>
    </row>
    <row r="7" spans="1:43" s="2" customFormat="1" ht="18" customHeight="1" outlineLevel="1" x14ac:dyDescent="0.25">
      <c r="A7" s="3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>
        <f t="shared" si="1"/>
        <v>0</v>
      </c>
      <c r="AH7" s="20" t="e">
        <f>AG7/$AG$6</f>
        <v>#DIV/0!</v>
      </c>
      <c r="AI7" s="57"/>
      <c r="AJ7" s="50" t="s">
        <v>75</v>
      </c>
      <c r="AK7" s="50" t="s">
        <v>82</v>
      </c>
      <c r="AL7" s="56"/>
      <c r="AM7" s="56"/>
      <c r="AN7" s="58"/>
      <c r="AO7" s="58"/>
      <c r="AP7" s="58"/>
      <c r="AQ7" s="58"/>
    </row>
    <row r="8" spans="1:43" s="2" customFormat="1" ht="18" customHeight="1" outlineLevel="1" x14ac:dyDescent="0.25">
      <c r="A8" s="3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1"/>
        <v>0</v>
      </c>
      <c r="AH8" s="20" t="e">
        <f>AG8/$AG$6</f>
        <v>#DIV/0!</v>
      </c>
      <c r="AI8" s="57"/>
      <c r="AJ8" s="50" t="s">
        <v>76</v>
      </c>
      <c r="AK8" s="50" t="s">
        <v>83</v>
      </c>
      <c r="AL8" s="56"/>
      <c r="AM8" s="56"/>
      <c r="AN8" s="58"/>
      <c r="AO8" s="58"/>
      <c r="AP8" s="58"/>
      <c r="AQ8" s="58"/>
    </row>
    <row r="9" spans="1:43" s="2" customFormat="1" ht="18" customHeight="1" outlineLevel="1" x14ac:dyDescent="0.25">
      <c r="A9" s="39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>
        <f t="shared" si="1"/>
        <v>0</v>
      </c>
      <c r="AH9" s="43" t="e">
        <f>AG9/$AG$6</f>
        <v>#DIV/0!</v>
      </c>
      <c r="AI9" s="57"/>
      <c r="AJ9" s="50" t="s">
        <v>77</v>
      </c>
      <c r="AK9" s="50" t="s">
        <v>84</v>
      </c>
      <c r="AL9" s="56"/>
      <c r="AM9" s="56"/>
      <c r="AN9" s="58"/>
      <c r="AO9" s="58"/>
      <c r="AP9" s="58"/>
      <c r="AQ9" s="58"/>
    </row>
    <row r="10" spans="1:43" s="2" customFormat="1" ht="18" customHeight="1" outlineLevel="1" x14ac:dyDescent="0.25">
      <c r="A10" s="31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f t="shared" si="1"/>
        <v>0</v>
      </c>
      <c r="AH10" s="20" t="e">
        <f>AG10/$AG$6</f>
        <v>#DIV/0!</v>
      </c>
      <c r="AI10" s="58"/>
      <c r="AJ10" s="56"/>
      <c r="AK10" s="56"/>
      <c r="AL10" s="56"/>
      <c r="AM10" s="56"/>
      <c r="AN10" s="58"/>
      <c r="AO10" s="58"/>
      <c r="AP10" s="58"/>
      <c r="AQ10" s="58"/>
    </row>
    <row r="11" spans="1:43" s="2" customFormat="1" ht="18" customHeight="1" outlineLevel="1" x14ac:dyDescent="0.25">
      <c r="A11" s="31" t="s">
        <v>66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">
        <f t="shared" si="1"/>
        <v>0</v>
      </c>
      <c r="AH11" s="20" t="e">
        <f>AG11/$AG$6</f>
        <v>#DIV/0!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9.5" outlineLevel="2" x14ac:dyDescent="0.25">
      <c r="A12" s="2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9">
        <f t="shared" si="1"/>
        <v>0</v>
      </c>
      <c r="AH12" s="21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18" customHeight="1" x14ac:dyDescent="0.25">
      <c r="A13" s="32" t="s">
        <v>12</v>
      </c>
      <c r="B13" s="18">
        <f t="shared" ref="B13:AF13" si="2">B14+B16+B18+B20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9">
        <f t="shared" si="1"/>
        <v>0</v>
      </c>
      <c r="AH13" s="22" t="e">
        <f t="shared" ref="AH13:AH37" si="3">AG13/$AG$6</f>
        <v>#DIV/0!</v>
      </c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" customHeight="1" x14ac:dyDescent="0.25">
      <c r="A14" s="33" t="s">
        <v>13</v>
      </c>
      <c r="B14" s="12">
        <f t="shared" ref="B14:AF14" si="4">SUM(B15:B15)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9">
        <f t="shared" si="1"/>
        <v>0</v>
      </c>
      <c r="AH14" s="23" t="e">
        <f t="shared" si="3"/>
        <v>#DIV/0!</v>
      </c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8" customHeight="1" outlineLevel="1" x14ac:dyDescent="0.25">
      <c r="A15" s="34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1"/>
        <v>0</v>
      </c>
      <c r="AH15" s="20" t="e">
        <f t="shared" si="3"/>
        <v>#DIV/0!</v>
      </c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ht="18" customHeight="1" outlineLevel="1" x14ac:dyDescent="0.25">
      <c r="A16" s="33" t="s">
        <v>8</v>
      </c>
      <c r="B16" s="13">
        <f>B17</f>
        <v>0</v>
      </c>
      <c r="C16" s="13">
        <f t="shared" ref="C16:Z16" si="5">C17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>AA17</f>
        <v>0</v>
      </c>
      <c r="AB16" s="13">
        <f t="shared" ref="AB16:AF16" si="6">AB17</f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  <c r="AF16" s="13">
        <f t="shared" si="6"/>
        <v>0</v>
      </c>
      <c r="AG16" s="9">
        <f t="shared" si="1"/>
        <v>0</v>
      </c>
      <c r="AH16" s="23" t="e">
        <f t="shared" si="3"/>
        <v>#DIV/0!</v>
      </c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" customFormat="1" ht="18" customHeight="1" outlineLevel="1" x14ac:dyDescent="0.25">
      <c r="A17" s="3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9">
        <f t="shared" si="1"/>
        <v>0</v>
      </c>
      <c r="AH17" s="24" t="e">
        <f t="shared" si="3"/>
        <v>#DIV/0!</v>
      </c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8" customHeight="1" outlineLevel="1" x14ac:dyDescent="0.25">
      <c r="A18" s="33" t="s">
        <v>16</v>
      </c>
      <c r="B18" s="13">
        <f>SUM(B19:B19)</f>
        <v>0</v>
      </c>
      <c r="C18" s="13">
        <f t="shared" ref="C18:Z18" si="7">SUM(C19:C19)</f>
        <v>0</v>
      </c>
      <c r="D18" s="13">
        <f t="shared" si="7"/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0</v>
      </c>
      <c r="N18" s="13">
        <f t="shared" si="7"/>
        <v>0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3">
        <f t="shared" si="7"/>
        <v>0</v>
      </c>
      <c r="U18" s="13">
        <f t="shared" si="7"/>
        <v>0</v>
      </c>
      <c r="V18" s="13">
        <f t="shared" si="7"/>
        <v>0</v>
      </c>
      <c r="W18" s="13">
        <f t="shared" si="7"/>
        <v>0</v>
      </c>
      <c r="X18" s="13">
        <f t="shared" si="7"/>
        <v>0</v>
      </c>
      <c r="Y18" s="13">
        <f t="shared" si="7"/>
        <v>0</v>
      </c>
      <c r="Z18" s="13">
        <f t="shared" si="7"/>
        <v>0</v>
      </c>
      <c r="AA18" s="13">
        <f>SUM(AA19:AA19)</f>
        <v>0</v>
      </c>
      <c r="AB18" s="13">
        <f t="shared" ref="AB18" si="8">SUM(AB19:AB19)</f>
        <v>0</v>
      </c>
      <c r="AC18" s="13">
        <f>SUM(AC19:AC19)</f>
        <v>0</v>
      </c>
      <c r="AD18" s="13">
        <f>SUM(AD19:AD19)</f>
        <v>0</v>
      </c>
      <c r="AE18" s="13">
        <f>SUM(AE19:AE19)</f>
        <v>0</v>
      </c>
      <c r="AF18" s="13">
        <f>SUM(AF19:AF19)</f>
        <v>0</v>
      </c>
      <c r="AG18" s="9">
        <f t="shared" si="1"/>
        <v>0</v>
      </c>
      <c r="AH18" s="23" t="e">
        <f t="shared" si="3"/>
        <v>#DIV/0!</v>
      </c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" customFormat="1" ht="18" customHeight="1" outlineLevel="1" x14ac:dyDescent="0.25">
      <c r="A19" s="34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9">
        <f t="shared" si="1"/>
        <v>0</v>
      </c>
      <c r="AH19" s="24" t="e">
        <f t="shared" si="3"/>
        <v>#DIV/0!</v>
      </c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ht="18" customHeight="1" x14ac:dyDescent="0.25">
      <c r="A20" s="33" t="s">
        <v>17</v>
      </c>
      <c r="B20" s="12">
        <f>SUM(B21:B36)</f>
        <v>0</v>
      </c>
      <c r="C20" s="12">
        <f>SUM(C21:C36)</f>
        <v>0</v>
      </c>
      <c r="D20" s="12">
        <f>SUM(D21:D36)</f>
        <v>0</v>
      </c>
      <c r="E20" s="12">
        <f>SUM(E21:E36)</f>
        <v>0</v>
      </c>
      <c r="F20" s="12">
        <f>SUM(F21:F36)</f>
        <v>0</v>
      </c>
      <c r="G20" s="12">
        <f>SUM(G21:G36)</f>
        <v>0</v>
      </c>
      <c r="H20" s="12">
        <f>SUM(H21:H36)</f>
        <v>0</v>
      </c>
      <c r="I20" s="12">
        <f>SUM(I21:I36)</f>
        <v>0</v>
      </c>
      <c r="J20" s="12">
        <f>SUM(J21:J36)</f>
        <v>0</v>
      </c>
      <c r="K20" s="12">
        <f>SUM(K21:K36)</f>
        <v>0</v>
      </c>
      <c r="L20" s="12">
        <f>SUM(L21:L36)</f>
        <v>0</v>
      </c>
      <c r="M20" s="12">
        <f>SUM(M21:M36)</f>
        <v>0</v>
      </c>
      <c r="N20" s="12">
        <f>SUM(N21:N36)</f>
        <v>0</v>
      </c>
      <c r="O20" s="12">
        <f>SUM(O21:O36)</f>
        <v>0</v>
      </c>
      <c r="P20" s="12">
        <f>SUM(P21:P36)</f>
        <v>0</v>
      </c>
      <c r="Q20" s="12">
        <f>SUM(Q21:Q36)</f>
        <v>0</v>
      </c>
      <c r="R20" s="12">
        <f>SUM(R21:R36)</f>
        <v>0</v>
      </c>
      <c r="S20" s="12">
        <f>SUM(S21:S36)</f>
        <v>0</v>
      </c>
      <c r="T20" s="12">
        <f>SUM(T21:T36)</f>
        <v>0</v>
      </c>
      <c r="U20" s="12">
        <f>SUM(U21:U36)</f>
        <v>0</v>
      </c>
      <c r="V20" s="12">
        <f>SUM(V21:V36)</f>
        <v>0</v>
      </c>
      <c r="W20" s="12">
        <f>SUM(W21:W36)</f>
        <v>0</v>
      </c>
      <c r="X20" s="12">
        <f>SUM(X21:X36)</f>
        <v>0</v>
      </c>
      <c r="Y20" s="12">
        <f>SUM(Y21:Y36)</f>
        <v>0</v>
      </c>
      <c r="Z20" s="12">
        <f>SUM(Z21:Z36)</f>
        <v>0</v>
      </c>
      <c r="AA20" s="12">
        <f>SUM(AA21:AA36)</f>
        <v>0</v>
      </c>
      <c r="AB20" s="12">
        <f>SUM(AB21:AB36)</f>
        <v>0</v>
      </c>
      <c r="AC20" s="12">
        <f>SUM(AC21:AC36)</f>
        <v>0</v>
      </c>
      <c r="AD20" s="12">
        <f>SUM(AD21:AD36)</f>
        <v>0</v>
      </c>
      <c r="AE20" s="12">
        <f>SUM(AE21:AE36)</f>
        <v>0</v>
      </c>
      <c r="AF20" s="12">
        <f>SUM(AF21:AF36)</f>
        <v>0</v>
      </c>
      <c r="AG20" s="9">
        <f t="shared" si="1"/>
        <v>0</v>
      </c>
      <c r="AH20" s="25" t="e">
        <f t="shared" si="3"/>
        <v>#DIV/0!</v>
      </c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3" customFormat="1" ht="18" customHeight="1" outlineLevel="1" x14ac:dyDescent="0.25">
      <c r="A21" s="3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9">
        <f t="shared" si="1"/>
        <v>0</v>
      </c>
      <c r="AH21" s="26" t="e">
        <f t="shared" si="3"/>
        <v>#DIV/0!</v>
      </c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3" customFormat="1" ht="18" customHeight="1" outlineLevel="1" x14ac:dyDescent="0.25">
      <c r="A22" s="35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9">
        <f t="shared" si="1"/>
        <v>0</v>
      </c>
      <c r="AH22" s="26" t="e">
        <f t="shared" si="3"/>
        <v>#DIV/0!</v>
      </c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3" customFormat="1" ht="18" customHeight="1" outlineLevel="1" x14ac:dyDescent="0.25">
      <c r="A23" s="36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9">
        <f t="shared" si="1"/>
        <v>0</v>
      </c>
      <c r="AH23" s="26" t="e">
        <f t="shared" si="3"/>
        <v>#DIV/0!</v>
      </c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3" customFormat="1" ht="18" customHeight="1" outlineLevel="1" x14ac:dyDescent="0.25">
      <c r="A24" s="3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9">
        <f t="shared" si="1"/>
        <v>0</v>
      </c>
      <c r="AH24" s="26" t="e">
        <f t="shared" si="3"/>
        <v>#DIV/0!</v>
      </c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3" customFormat="1" ht="18" customHeight="1" outlineLevel="1" x14ac:dyDescent="0.25">
      <c r="A25" s="3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9">
        <f t="shared" si="1"/>
        <v>0</v>
      </c>
      <c r="AH25" s="26" t="e">
        <f t="shared" si="3"/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3" customFormat="1" ht="18" customHeight="1" outlineLevel="1" x14ac:dyDescent="0.25">
      <c r="A26" s="3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9">
        <f t="shared" si="1"/>
        <v>0</v>
      </c>
      <c r="AH26" s="26" t="e">
        <f t="shared" si="3"/>
        <v>#DIV/0!</v>
      </c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3" customFormat="1" ht="18" customHeight="1" outlineLevel="1" x14ac:dyDescent="0.25">
      <c r="A27" s="36" t="s">
        <v>58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">
        <f t="shared" si="1"/>
        <v>0</v>
      </c>
      <c r="AH27" s="26" t="e">
        <f t="shared" si="3"/>
        <v>#DIV/0!</v>
      </c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3" customFormat="1" ht="18" customHeight="1" outlineLevel="1" x14ac:dyDescent="0.25">
      <c r="A28" s="36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9">
        <f t="shared" si="1"/>
        <v>0</v>
      </c>
      <c r="AH28" s="26" t="e">
        <f t="shared" si="3"/>
        <v>#DIV/0!</v>
      </c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3" customFormat="1" ht="18" customHeight="1" outlineLevel="1" x14ac:dyDescent="0.25">
      <c r="A29" s="36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">
        <f t="shared" si="1"/>
        <v>0</v>
      </c>
      <c r="AH29" s="26" t="e">
        <f t="shared" si="3"/>
        <v>#DIV/0!</v>
      </c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3" customFormat="1" ht="18" customHeight="1" outlineLevel="1" x14ac:dyDescent="0.25">
      <c r="A30" s="35" t="s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9">
        <f t="shared" si="1"/>
        <v>0</v>
      </c>
      <c r="AH30" s="26" t="e">
        <f t="shared" si="3"/>
        <v>#DIV/0!</v>
      </c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4" customFormat="1" ht="18" customHeight="1" outlineLevel="1" x14ac:dyDescent="0.25">
      <c r="A31" s="3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9">
        <f t="shared" si="1"/>
        <v>0</v>
      </c>
      <c r="AH31" s="26" t="e">
        <f t="shared" si="3"/>
        <v>#DIV/0!</v>
      </c>
    </row>
    <row r="32" spans="1:43" s="4" customFormat="1" ht="18" customHeight="1" outlineLevel="1" x14ac:dyDescent="0.25">
      <c r="A32" s="36" t="s">
        <v>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9">
        <f t="shared" si="1"/>
        <v>0</v>
      </c>
      <c r="AH32" s="26" t="e">
        <f t="shared" si="3"/>
        <v>#DIV/0!</v>
      </c>
    </row>
    <row r="33" spans="1:37" s="4" customFormat="1" ht="18" customHeight="1" outlineLevel="1" x14ac:dyDescent="0.25">
      <c r="A33" s="36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9">
        <f t="shared" si="1"/>
        <v>0</v>
      </c>
      <c r="AH33" s="26" t="e">
        <f t="shared" si="3"/>
        <v>#DIV/0!</v>
      </c>
    </row>
    <row r="34" spans="1:37" s="3" customFormat="1" ht="18" customHeight="1" outlineLevel="1" x14ac:dyDescent="0.25">
      <c r="A34" s="36" t="s">
        <v>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9">
        <f t="shared" si="1"/>
        <v>0</v>
      </c>
      <c r="AH34" s="26" t="e">
        <f t="shared" si="3"/>
        <v>#DIV/0!</v>
      </c>
    </row>
    <row r="35" spans="1:37" s="3" customFormat="1" ht="18" customHeight="1" outlineLevel="1" x14ac:dyDescent="0.25">
      <c r="A35" s="36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9">
        <f t="shared" si="1"/>
        <v>0</v>
      </c>
      <c r="AH35" s="26" t="e">
        <f t="shared" si="3"/>
        <v>#DIV/0!</v>
      </c>
    </row>
    <row r="36" spans="1:37" s="3" customFormat="1" ht="18" customHeight="1" outlineLevel="1" x14ac:dyDescent="0.25">
      <c r="A36" s="36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9">
        <f t="shared" si="1"/>
        <v>0</v>
      </c>
      <c r="AH36" s="26" t="e">
        <f t="shared" si="3"/>
        <v>#DIV/0!</v>
      </c>
    </row>
    <row r="37" spans="1:37" ht="23.1" customHeight="1" x14ac:dyDescent="0.25">
      <c r="A37" s="37" t="s">
        <v>18</v>
      </c>
      <c r="B37" s="19">
        <f>B6-B13</f>
        <v>0</v>
      </c>
      <c r="C37" s="19">
        <f>C6-C13</f>
        <v>0</v>
      </c>
      <c r="D37" s="19">
        <f>D6-D13</f>
        <v>0</v>
      </c>
      <c r="E37" s="19">
        <f>E6-E13</f>
        <v>0</v>
      </c>
      <c r="F37" s="19">
        <f>F6-F13</f>
        <v>0</v>
      </c>
      <c r="G37" s="19">
        <f>G6-G13</f>
        <v>0</v>
      </c>
      <c r="H37" s="19">
        <f>H6-H13</f>
        <v>0</v>
      </c>
      <c r="I37" s="19">
        <f>I6-I13</f>
        <v>0</v>
      </c>
      <c r="J37" s="19">
        <f>J6-J13</f>
        <v>0</v>
      </c>
      <c r="K37" s="19">
        <f>K6-K13</f>
        <v>0</v>
      </c>
      <c r="L37" s="19">
        <f>L6-L13</f>
        <v>0</v>
      </c>
      <c r="M37" s="19">
        <f>M6-M13</f>
        <v>0</v>
      </c>
      <c r="N37" s="19">
        <f>N6-N13</f>
        <v>0</v>
      </c>
      <c r="O37" s="19">
        <f>O6-O13</f>
        <v>0</v>
      </c>
      <c r="P37" s="19">
        <f>P6-P13</f>
        <v>0</v>
      </c>
      <c r="Q37" s="19">
        <f>Q6-Q13</f>
        <v>0</v>
      </c>
      <c r="R37" s="19">
        <f>R6-R13</f>
        <v>0</v>
      </c>
      <c r="S37" s="19">
        <f>S6-S13</f>
        <v>0</v>
      </c>
      <c r="T37" s="19">
        <f>T6-T13</f>
        <v>0</v>
      </c>
      <c r="U37" s="19">
        <f>U6-U13</f>
        <v>0</v>
      </c>
      <c r="V37" s="19">
        <f>V6-V13</f>
        <v>0</v>
      </c>
      <c r="W37" s="19">
        <f>W6-W13</f>
        <v>0</v>
      </c>
      <c r="X37" s="19">
        <f>X6-X13</f>
        <v>0</v>
      </c>
      <c r="Y37" s="19">
        <f>Y6-Y13</f>
        <v>0</v>
      </c>
      <c r="Z37" s="19">
        <f>Z6-Z13</f>
        <v>0</v>
      </c>
      <c r="AA37" s="19">
        <f>AA6-AA13</f>
        <v>0</v>
      </c>
      <c r="AB37" s="19">
        <f>AB6-AB13</f>
        <v>0</v>
      </c>
      <c r="AC37" s="19">
        <f>AC6-AC13</f>
        <v>0</v>
      </c>
      <c r="AD37" s="19">
        <f>AD6-AD13</f>
        <v>0</v>
      </c>
      <c r="AE37" s="19">
        <f>AE6-AE13</f>
        <v>0</v>
      </c>
      <c r="AF37" s="19">
        <f>AF6-AF13</f>
        <v>0</v>
      </c>
      <c r="AG37" s="9">
        <f t="shared" si="1"/>
        <v>0</v>
      </c>
      <c r="AH37" s="27" t="e">
        <f t="shared" si="3"/>
        <v>#DIV/0!</v>
      </c>
    </row>
    <row r="38" spans="1:37" ht="5.0999999999999996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9">
        <f t="shared" si="1"/>
        <v>0</v>
      </c>
    </row>
    <row r="39" spans="1:37" ht="21" customHeight="1" x14ac:dyDescent="0.25">
      <c r="A39" s="37" t="s">
        <v>19</v>
      </c>
      <c r="B39" s="19"/>
      <c r="C39" s="19">
        <f>B41</f>
        <v>0</v>
      </c>
      <c r="D39" s="19">
        <f t="shared" ref="D39:AF39" si="9">C41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9"/>
    </row>
    <row r="40" spans="1:37" ht="5.0999999999999996" customHeight="1" x14ac:dyDescent="0.25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</row>
    <row r="41" spans="1:37" ht="23.1" customHeight="1" x14ac:dyDescent="0.25">
      <c r="A41" s="37" t="s">
        <v>20</v>
      </c>
      <c r="B41" s="19">
        <f>B37+B39</f>
        <v>0</v>
      </c>
      <c r="C41" s="19">
        <f t="shared" ref="C41:AF41" si="10">C37+C39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  <c r="P41" s="19">
        <f t="shared" si="10"/>
        <v>0</v>
      </c>
      <c r="Q41" s="19">
        <f t="shared" si="10"/>
        <v>0</v>
      </c>
      <c r="R41" s="19">
        <f t="shared" si="10"/>
        <v>0</v>
      </c>
      <c r="S41" s="19">
        <f t="shared" si="10"/>
        <v>0</v>
      </c>
      <c r="T41" s="19">
        <f t="shared" si="10"/>
        <v>0</v>
      </c>
      <c r="U41" s="19">
        <f t="shared" si="10"/>
        <v>0</v>
      </c>
      <c r="V41" s="19">
        <f t="shared" si="10"/>
        <v>0</v>
      </c>
      <c r="W41" s="19">
        <f t="shared" si="10"/>
        <v>0</v>
      </c>
      <c r="X41" s="19">
        <f t="shared" si="10"/>
        <v>0</v>
      </c>
      <c r="Y41" s="19">
        <f t="shared" si="10"/>
        <v>0</v>
      </c>
      <c r="Z41" s="19">
        <f t="shared" si="10"/>
        <v>0</v>
      </c>
      <c r="AA41" s="19">
        <f t="shared" si="10"/>
        <v>0</v>
      </c>
      <c r="AB41" s="19">
        <f t="shared" si="10"/>
        <v>0</v>
      </c>
      <c r="AC41" s="19">
        <f t="shared" si="10"/>
        <v>0</v>
      </c>
      <c r="AD41" s="19">
        <f t="shared" si="10"/>
        <v>0</v>
      </c>
      <c r="AE41" s="19">
        <f t="shared" si="10"/>
        <v>0</v>
      </c>
      <c r="AF41" s="19">
        <f t="shared" si="10"/>
        <v>0</v>
      </c>
      <c r="AG41" s="9"/>
    </row>
    <row r="43" spans="1:37" ht="42" x14ac:dyDescent="0.25">
      <c r="AB43"/>
      <c r="AC43"/>
      <c r="AD43"/>
      <c r="AE43"/>
      <c r="AF43"/>
      <c r="AG43" s="63" t="s">
        <v>71</v>
      </c>
      <c r="AH43" s="63"/>
      <c r="AI43" s="62" t="e">
        <f>IF($AH$37&gt;=90%,$AJ$3,IF($AH$37&gt;=50%,$AJ$5,IF($AH$37&gt;=30%,$AJ$6,IF($AH$37&gt;=10%,$AJ$7,IF($AH$37&gt;=-5%,$AJ$8,$AJ$9)))))</f>
        <v>#DIV/0!</v>
      </c>
      <c r="AJ43" s="62"/>
      <c r="AK43" s="62"/>
    </row>
    <row r="44" spans="1:37" ht="31.5" x14ac:dyDescent="0.5"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e">
        <f>IF($AH$37&gt;=90%,$AK$3,IF($AH$37&gt;=50%,$AK$5,IF($AK$37&gt;=30%,$AK$6,IF($AH$37&gt;=10%,$AK$7,IF($AH$37&gt;=-5%,$AK$8,$AK$9)))))</f>
        <v>#DIV/0!</v>
      </c>
      <c r="AI44" s="61" t="s">
        <v>78</v>
      </c>
      <c r="AJ44" s="61"/>
    </row>
    <row r="46" spans="1:37" ht="21" x14ac:dyDescent="0.25">
      <c r="AE46" s="51" t="s">
        <v>87</v>
      </c>
      <c r="AF46" s="49" t="s">
        <v>86</v>
      </c>
      <c r="AG46" s="49"/>
    </row>
  </sheetData>
  <mergeCells count="7">
    <mergeCell ref="AI44:AJ44"/>
    <mergeCell ref="C1:J2"/>
    <mergeCell ref="L1:N2"/>
    <mergeCell ref="W1:AC2"/>
    <mergeCell ref="AF1:AH2"/>
    <mergeCell ref="AG43:AH43"/>
    <mergeCell ref="AI43:AK43"/>
  </mergeCells>
  <conditionalFormatting sqref="AG43">
    <cfRule type="containsText" dxfId="187" priority="11" operator="containsText" text="Excelente">
      <formula>NOT(ISERROR(SEARCH("Excelente",AG43)))</formula>
    </cfRule>
    <cfRule type="containsText" dxfId="186" priority="12" operator="containsText" text="Péssimo">
      <formula>NOT(ISERROR(SEARCH("Péssimo",AG43)))</formula>
    </cfRule>
  </conditionalFormatting>
  <conditionalFormatting sqref="AG43:AH43">
    <cfRule type="containsText" dxfId="185" priority="7" operator="containsText" text="Ótimo">
      <formula>NOT(ISERROR(SEARCH("Ótimo",AG43)))</formula>
    </cfRule>
    <cfRule type="containsText" dxfId="184" priority="8" operator="containsText" text="Regular">
      <formula>NOT(ISERROR(SEARCH("Regular",AG43)))</formula>
    </cfRule>
    <cfRule type="containsText" dxfId="183" priority="9" operator="containsText" text="Atenção">
      <formula>NOT(ISERROR(SEARCH("Atenção",AG43)))</formula>
    </cfRule>
    <cfRule type="containsText" dxfId="182" priority="10" operator="containsText" text="Ruim">
      <formula>NOT(ISERROR(SEARCH("Ruim",AG43)))</formula>
    </cfRule>
  </conditionalFormatting>
  <conditionalFormatting sqref="AI43">
    <cfRule type="containsText" dxfId="181" priority="5" operator="containsText" text="Excelente">
      <formula>NOT(ISERROR(SEARCH("Excelente",AI43)))</formula>
    </cfRule>
    <cfRule type="containsText" dxfId="180" priority="6" operator="containsText" text="Péssimo">
      <formula>NOT(ISERROR(SEARCH("Péssimo",AI43)))</formula>
    </cfRule>
  </conditionalFormatting>
  <conditionalFormatting sqref="AI43">
    <cfRule type="containsText" dxfId="179" priority="1" operator="containsText" text="Ótimo">
      <formula>NOT(ISERROR(SEARCH("Ótimo",AI43)))</formula>
    </cfRule>
    <cfRule type="containsText" dxfId="178" priority="2" operator="containsText" text="Regular">
      <formula>NOT(ISERROR(SEARCH("Regular",AI43)))</formula>
    </cfRule>
    <cfRule type="containsText" dxfId="177" priority="3" operator="containsText" text="Atenção">
      <formula>NOT(ISERROR(SEARCH("Atenção",AI43)))</formula>
    </cfRule>
    <cfRule type="containsText" dxfId="176" priority="4" operator="containsText" text="Ruim">
      <formula>NOT(ISERROR(SEARCH("Ruim",AI43)))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MARCO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Luiz Ricardo</cp:lastModifiedBy>
  <dcterms:created xsi:type="dcterms:W3CDTF">2014-08-26T19:26:36Z</dcterms:created>
  <dcterms:modified xsi:type="dcterms:W3CDTF">2021-07-16T13:55:59Z</dcterms:modified>
</cp:coreProperties>
</file>